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3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inelli_al\OneDrive - Regione Emilia-Romagna\2017-2019\pubblicazioni 2019\report servizi educativi\tavole\"/>
    </mc:Choice>
  </mc:AlternateContent>
  <xr:revisionPtr revIDLastSave="5" documentId="13_ncr:1_{0AA48997-30F3-4556-A734-5EC2C7EE6696}" xr6:coauthVersionLast="43" xr6:coauthVersionMax="43" xr10:uidLastSave="{808ADA9E-2BCB-4956-A940-D90F8DBFB56C}"/>
  <bookViews>
    <workbookView minimized="1" xWindow="5565" yWindow="240" windowWidth="16110" windowHeight="14910" tabRatio="696" activeTab="4" xr2:uid="{0AA07D74-BACB-499A-B5B2-42538E757153}"/>
  </bookViews>
  <sheets>
    <sheet name="Figure 1.1-1.2" sheetId="1" r:id="rId1"/>
    <sheet name="Per Piramidi" sheetId="10" state="hidden" r:id="rId2"/>
    <sheet name="x Natalità" sheetId="3" state="hidden" r:id="rId3"/>
    <sheet name="Tavole 1.1-1.2" sheetId="4" r:id="rId4"/>
    <sheet name="Figure da 1.3 a 1.6" sheetId="6" r:id="rId5"/>
    <sheet name="Figura 1.7" sheetId="9" r:id="rId6"/>
    <sheet name="Per figure" sheetId="5" state="hidden" r:id="rId7"/>
  </sheets>
  <externalReferences>
    <externalReference r:id="rId8"/>
  </externalReferences>
  <definedNames>
    <definedName name="_xlnm._FilterDatabase" localSheetId="2" hidden="1">'x Natalità'!$A$1:$H$45</definedName>
    <definedName name="HTML_CodePage" hidden="1">1252</definedName>
    <definedName name="HTML_Control" localSheetId="6" hidden="1">{"'x-tip-ass'!$A$1:$F$37"}</definedName>
    <definedName name="HTML_Control" localSheetId="3" hidden="1">{"'x-tip-ass'!$A$1:$F$37"}</definedName>
    <definedName name="HTML_Control" hidden="1">{"'x-tip-ass'!$A$1:$F$37"}</definedName>
    <definedName name="HTML_Description" hidden="1">""</definedName>
    <definedName name="HTML_Email" hidden="1">""</definedName>
    <definedName name="HTML_Header" hidden="1">"x-tip-ass"</definedName>
    <definedName name="HTML_LastUpdate" hidden="1">"03/05/02"</definedName>
    <definedName name="HTML_LineAfter" hidden="1">FALSE</definedName>
    <definedName name="HTML_LineBefore" hidden="1">FALSE</definedName>
    <definedName name="HTML_Name" hidden="1">"Regione Emilia-Romagna"</definedName>
    <definedName name="HTML_OBDlg2" hidden="1">TRUE</definedName>
    <definedName name="HTML_OBDlg4" hidden="1">TRUE</definedName>
    <definedName name="HTML_OS" hidden="1">0</definedName>
    <definedName name="HTML_PathFile" hidden="1">"C:\toddy\2000\anziani\MioHTML1.htm"</definedName>
    <definedName name="HTML_Title" hidden="1">"CopertAnz"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46" i="3" l="1"/>
  <c r="N90" i="5" l="1"/>
  <c r="M90" i="5"/>
  <c r="M89" i="5"/>
  <c r="N89" i="5" s="1"/>
  <c r="N88" i="5"/>
  <c r="M88" i="5"/>
  <c r="M87" i="5"/>
  <c r="N87" i="5" s="1"/>
  <c r="N86" i="5"/>
  <c r="M86" i="5"/>
  <c r="M85" i="5"/>
  <c r="N85" i="5" s="1"/>
  <c r="N84" i="5"/>
  <c r="M84" i="5"/>
  <c r="M83" i="5"/>
  <c r="N83" i="5" s="1"/>
  <c r="N82" i="5"/>
  <c r="M82" i="5"/>
  <c r="M79" i="5"/>
  <c r="N79" i="5" s="1"/>
  <c r="M78" i="5"/>
  <c r="N78" i="5" s="1"/>
  <c r="M77" i="5"/>
  <c r="N77" i="5" s="1"/>
  <c r="M76" i="5"/>
  <c r="N76" i="5" s="1"/>
  <c r="M75" i="5"/>
  <c r="N75" i="5" s="1"/>
  <c r="M74" i="5"/>
  <c r="N74" i="5" s="1"/>
  <c r="M73" i="5"/>
  <c r="N73" i="5" s="1"/>
  <c r="M72" i="5"/>
  <c r="N72" i="5" s="1"/>
  <c r="M71" i="5"/>
  <c r="N71" i="5" s="1"/>
  <c r="N61" i="5"/>
  <c r="N62" i="5"/>
  <c r="N63" i="5"/>
  <c r="N64" i="5"/>
  <c r="N65" i="5"/>
  <c r="N66" i="5"/>
  <c r="N67" i="5"/>
  <c r="N68" i="5"/>
  <c r="N60" i="5"/>
  <c r="M61" i="5"/>
  <c r="M62" i="5"/>
  <c r="M63" i="5"/>
  <c r="M64" i="5"/>
  <c r="M65" i="5"/>
  <c r="M66" i="5"/>
  <c r="M67" i="5"/>
  <c r="M68" i="5"/>
  <c r="M60" i="5"/>
  <c r="C136" i="5"/>
  <c r="D136" i="5"/>
  <c r="E136" i="5"/>
  <c r="F136" i="5"/>
  <c r="G136" i="5"/>
  <c r="H136" i="5"/>
  <c r="I136" i="5"/>
  <c r="J136" i="5"/>
  <c r="K136" i="5"/>
  <c r="L136" i="5"/>
  <c r="C137" i="5"/>
  <c r="D137" i="5"/>
  <c r="E137" i="5"/>
  <c r="F137" i="5"/>
  <c r="G137" i="5"/>
  <c r="H137" i="5"/>
  <c r="I137" i="5"/>
  <c r="J137" i="5"/>
  <c r="K137" i="5"/>
  <c r="L137" i="5"/>
  <c r="C138" i="5"/>
  <c r="D138" i="5"/>
  <c r="E138" i="5"/>
  <c r="F138" i="5"/>
  <c r="G138" i="5"/>
  <c r="H138" i="5"/>
  <c r="I138" i="5"/>
  <c r="J138" i="5"/>
  <c r="K138" i="5"/>
  <c r="L138" i="5"/>
  <c r="C139" i="5"/>
  <c r="D139" i="5"/>
  <c r="E139" i="5"/>
  <c r="F139" i="5"/>
  <c r="G139" i="5"/>
  <c r="H139" i="5"/>
  <c r="I139" i="5"/>
  <c r="J139" i="5"/>
  <c r="K139" i="5"/>
  <c r="L139" i="5"/>
  <c r="C140" i="5"/>
  <c r="D140" i="5"/>
  <c r="E140" i="5"/>
  <c r="F140" i="5"/>
  <c r="G140" i="5"/>
  <c r="H140" i="5"/>
  <c r="I140" i="5"/>
  <c r="J140" i="5"/>
  <c r="K140" i="5"/>
  <c r="L140" i="5"/>
  <c r="C141" i="5"/>
  <c r="D141" i="5"/>
  <c r="E141" i="5"/>
  <c r="F141" i="5"/>
  <c r="G141" i="5"/>
  <c r="H141" i="5"/>
  <c r="I141" i="5"/>
  <c r="J141" i="5"/>
  <c r="K141" i="5"/>
  <c r="L141" i="5"/>
  <c r="C142" i="5"/>
  <c r="D142" i="5"/>
  <c r="E142" i="5"/>
  <c r="F142" i="5"/>
  <c r="G142" i="5"/>
  <c r="H142" i="5"/>
  <c r="I142" i="5"/>
  <c r="J142" i="5"/>
  <c r="K142" i="5"/>
  <c r="L142" i="5"/>
  <c r="C143" i="5"/>
  <c r="D143" i="5"/>
  <c r="E143" i="5"/>
  <c r="F143" i="5"/>
  <c r="G143" i="5"/>
  <c r="H143" i="5"/>
  <c r="I143" i="5"/>
  <c r="J143" i="5"/>
  <c r="K143" i="5"/>
  <c r="L143" i="5"/>
  <c r="C144" i="5"/>
  <c r="D144" i="5"/>
  <c r="E144" i="5"/>
  <c r="F144" i="5"/>
  <c r="G144" i="5"/>
  <c r="H144" i="5"/>
  <c r="I144" i="5"/>
  <c r="J144" i="5"/>
  <c r="K144" i="5"/>
  <c r="L144" i="5"/>
  <c r="D135" i="5"/>
  <c r="E135" i="5"/>
  <c r="F135" i="5"/>
  <c r="G135" i="5"/>
  <c r="H135" i="5"/>
  <c r="I135" i="5"/>
  <c r="J135" i="5"/>
  <c r="K135" i="5"/>
  <c r="L135" i="5"/>
  <c r="C135" i="5"/>
  <c r="L127" i="5"/>
  <c r="K127" i="5"/>
  <c r="J127" i="5"/>
  <c r="I127" i="5"/>
  <c r="H127" i="5"/>
  <c r="G127" i="5"/>
  <c r="F127" i="5"/>
  <c r="E127" i="5"/>
  <c r="D127" i="5"/>
  <c r="C127" i="5"/>
  <c r="L126" i="5"/>
  <c r="K126" i="5"/>
  <c r="J126" i="5"/>
  <c r="I126" i="5"/>
  <c r="H126" i="5"/>
  <c r="G126" i="5"/>
  <c r="F126" i="5"/>
  <c r="E126" i="5"/>
  <c r="D126" i="5"/>
  <c r="C126" i="5"/>
  <c r="L125" i="5"/>
  <c r="K125" i="5"/>
  <c r="J125" i="5"/>
  <c r="I125" i="5"/>
  <c r="H125" i="5"/>
  <c r="G125" i="5"/>
  <c r="F125" i="5"/>
  <c r="E125" i="5"/>
  <c r="D125" i="5"/>
  <c r="C125" i="5"/>
  <c r="L124" i="5"/>
  <c r="K124" i="5"/>
  <c r="J124" i="5"/>
  <c r="I124" i="5"/>
  <c r="H124" i="5"/>
  <c r="G124" i="5"/>
  <c r="F124" i="5"/>
  <c r="E124" i="5"/>
  <c r="D124" i="5"/>
  <c r="C124" i="5"/>
  <c r="L123" i="5"/>
  <c r="K123" i="5"/>
  <c r="J123" i="5"/>
  <c r="I123" i="5"/>
  <c r="H123" i="5"/>
  <c r="G123" i="5"/>
  <c r="F123" i="5"/>
  <c r="E123" i="5"/>
  <c r="D123" i="5"/>
  <c r="C123" i="5"/>
  <c r="L122" i="5"/>
  <c r="K122" i="5"/>
  <c r="J122" i="5"/>
  <c r="I122" i="5"/>
  <c r="H122" i="5"/>
  <c r="G122" i="5"/>
  <c r="F122" i="5"/>
  <c r="E122" i="5"/>
  <c r="D122" i="5"/>
  <c r="C122" i="5"/>
  <c r="L121" i="5"/>
  <c r="K121" i="5"/>
  <c r="J121" i="5"/>
  <c r="I121" i="5"/>
  <c r="H121" i="5"/>
  <c r="G121" i="5"/>
  <c r="F121" i="5"/>
  <c r="E121" i="5"/>
  <c r="D121" i="5"/>
  <c r="C121" i="5"/>
  <c r="L120" i="5"/>
  <c r="K120" i="5"/>
  <c r="J120" i="5"/>
  <c r="I120" i="5"/>
  <c r="H120" i="5"/>
  <c r="G120" i="5"/>
  <c r="F120" i="5"/>
  <c r="E120" i="5"/>
  <c r="D120" i="5"/>
  <c r="C120" i="5"/>
  <c r="L119" i="5"/>
  <c r="K119" i="5"/>
  <c r="J119" i="5"/>
  <c r="I119" i="5"/>
  <c r="H119" i="5"/>
  <c r="G119" i="5"/>
  <c r="F119" i="5"/>
  <c r="E119" i="5"/>
  <c r="D119" i="5"/>
  <c r="C119" i="5"/>
  <c r="D98" i="5"/>
  <c r="E98" i="5"/>
  <c r="F98" i="5"/>
  <c r="G98" i="5"/>
  <c r="H98" i="5"/>
  <c r="I98" i="5"/>
  <c r="J98" i="5"/>
  <c r="K98" i="5"/>
  <c r="L98" i="5"/>
  <c r="D99" i="5"/>
  <c r="E99" i="5"/>
  <c r="F99" i="5"/>
  <c r="G99" i="5"/>
  <c r="H99" i="5"/>
  <c r="I99" i="5"/>
  <c r="J99" i="5"/>
  <c r="K99" i="5"/>
  <c r="L99" i="5"/>
  <c r="D100" i="5"/>
  <c r="E100" i="5"/>
  <c r="F100" i="5"/>
  <c r="G100" i="5"/>
  <c r="H100" i="5"/>
  <c r="I100" i="5"/>
  <c r="J100" i="5"/>
  <c r="K100" i="5"/>
  <c r="L100" i="5"/>
  <c r="D101" i="5"/>
  <c r="E101" i="5"/>
  <c r="F101" i="5"/>
  <c r="G101" i="5"/>
  <c r="H101" i="5"/>
  <c r="I101" i="5"/>
  <c r="J101" i="5"/>
  <c r="K101" i="5"/>
  <c r="L101" i="5"/>
  <c r="D102" i="5"/>
  <c r="E102" i="5"/>
  <c r="F102" i="5"/>
  <c r="G102" i="5"/>
  <c r="H102" i="5"/>
  <c r="I102" i="5"/>
  <c r="J102" i="5"/>
  <c r="K102" i="5"/>
  <c r="L102" i="5"/>
  <c r="D103" i="5"/>
  <c r="E103" i="5"/>
  <c r="F103" i="5"/>
  <c r="G103" i="5"/>
  <c r="H103" i="5"/>
  <c r="I103" i="5"/>
  <c r="J103" i="5"/>
  <c r="K103" i="5"/>
  <c r="L103" i="5"/>
  <c r="D104" i="5"/>
  <c r="E104" i="5"/>
  <c r="F104" i="5"/>
  <c r="G104" i="5"/>
  <c r="H104" i="5"/>
  <c r="I104" i="5"/>
  <c r="J104" i="5"/>
  <c r="K104" i="5"/>
  <c r="L104" i="5"/>
  <c r="D105" i="5"/>
  <c r="E105" i="5"/>
  <c r="F105" i="5"/>
  <c r="G105" i="5"/>
  <c r="H105" i="5"/>
  <c r="I105" i="5"/>
  <c r="J105" i="5"/>
  <c r="K105" i="5"/>
  <c r="L105" i="5"/>
  <c r="L97" i="5"/>
  <c r="K97" i="5"/>
  <c r="J97" i="5"/>
  <c r="I97" i="5"/>
  <c r="H97" i="5"/>
  <c r="G97" i="5"/>
  <c r="F97" i="5"/>
  <c r="E97" i="5"/>
  <c r="D97" i="5"/>
  <c r="C98" i="5"/>
  <c r="C99" i="5"/>
  <c r="C100" i="5"/>
  <c r="C101" i="5"/>
  <c r="C102" i="5"/>
  <c r="C103" i="5"/>
  <c r="C104" i="5"/>
  <c r="C105" i="5"/>
  <c r="C97" i="5"/>
  <c r="B128" i="5"/>
  <c r="B116" i="5"/>
  <c r="B115" i="5"/>
  <c r="B114" i="5"/>
  <c r="B113" i="5"/>
  <c r="B112" i="5"/>
  <c r="B111" i="5"/>
  <c r="B110" i="5"/>
  <c r="B109" i="5"/>
  <c r="B108" i="5"/>
  <c r="B106" i="5"/>
  <c r="N19" i="5"/>
  <c r="D45" i="5"/>
  <c r="E45" i="5"/>
  <c r="F45" i="5"/>
  <c r="G45" i="5"/>
  <c r="H45" i="5"/>
  <c r="I45" i="5"/>
  <c r="J45" i="5"/>
  <c r="K45" i="5"/>
  <c r="L45" i="5"/>
  <c r="D46" i="5"/>
  <c r="E46" i="5"/>
  <c r="F46" i="5"/>
  <c r="G46" i="5"/>
  <c r="H46" i="5"/>
  <c r="I46" i="5"/>
  <c r="J46" i="5"/>
  <c r="K46" i="5"/>
  <c r="L46" i="5"/>
  <c r="D47" i="5"/>
  <c r="E47" i="5"/>
  <c r="F47" i="5"/>
  <c r="G47" i="5"/>
  <c r="H47" i="5"/>
  <c r="I47" i="5"/>
  <c r="J47" i="5"/>
  <c r="K47" i="5"/>
  <c r="L47" i="5"/>
  <c r="D48" i="5"/>
  <c r="E48" i="5"/>
  <c r="F48" i="5"/>
  <c r="G48" i="5"/>
  <c r="H48" i="5"/>
  <c r="I48" i="5"/>
  <c r="J48" i="5"/>
  <c r="K48" i="5"/>
  <c r="L48" i="5"/>
  <c r="D49" i="5"/>
  <c r="E49" i="5"/>
  <c r="F49" i="5"/>
  <c r="G49" i="5"/>
  <c r="H49" i="5"/>
  <c r="I49" i="5"/>
  <c r="J49" i="5"/>
  <c r="K49" i="5"/>
  <c r="L49" i="5"/>
  <c r="D50" i="5"/>
  <c r="E50" i="5"/>
  <c r="F50" i="5"/>
  <c r="G50" i="5"/>
  <c r="H50" i="5"/>
  <c r="I50" i="5"/>
  <c r="J50" i="5"/>
  <c r="K50" i="5"/>
  <c r="L50" i="5"/>
  <c r="D51" i="5"/>
  <c r="E51" i="5"/>
  <c r="F51" i="5"/>
  <c r="G51" i="5"/>
  <c r="H51" i="5"/>
  <c r="I51" i="5"/>
  <c r="J51" i="5"/>
  <c r="K51" i="5"/>
  <c r="L51" i="5"/>
  <c r="D52" i="5"/>
  <c r="E52" i="5"/>
  <c r="F52" i="5"/>
  <c r="G52" i="5"/>
  <c r="H52" i="5"/>
  <c r="I52" i="5"/>
  <c r="J52" i="5"/>
  <c r="K52" i="5"/>
  <c r="L52" i="5"/>
  <c r="L44" i="5"/>
  <c r="K44" i="5"/>
  <c r="J44" i="5"/>
  <c r="I44" i="5"/>
  <c r="H44" i="5"/>
  <c r="G44" i="5"/>
  <c r="F44" i="5"/>
  <c r="E44" i="5"/>
  <c r="D44" i="5"/>
  <c r="D34" i="5"/>
  <c r="E34" i="5"/>
  <c r="F34" i="5"/>
  <c r="G34" i="5"/>
  <c r="H34" i="5"/>
  <c r="I34" i="5"/>
  <c r="J34" i="5"/>
  <c r="K34" i="5"/>
  <c r="L34" i="5"/>
  <c r="D35" i="5"/>
  <c r="E35" i="5"/>
  <c r="F35" i="5"/>
  <c r="G35" i="5"/>
  <c r="H35" i="5"/>
  <c r="I35" i="5"/>
  <c r="J35" i="5"/>
  <c r="K35" i="5"/>
  <c r="L35" i="5"/>
  <c r="D36" i="5"/>
  <c r="E36" i="5"/>
  <c r="F36" i="5"/>
  <c r="G36" i="5"/>
  <c r="H36" i="5"/>
  <c r="I36" i="5"/>
  <c r="J36" i="5"/>
  <c r="K36" i="5"/>
  <c r="L36" i="5"/>
  <c r="D37" i="5"/>
  <c r="E37" i="5"/>
  <c r="F37" i="5"/>
  <c r="G37" i="5"/>
  <c r="H37" i="5"/>
  <c r="I37" i="5"/>
  <c r="J37" i="5"/>
  <c r="K37" i="5"/>
  <c r="L37" i="5"/>
  <c r="D38" i="5"/>
  <c r="E38" i="5"/>
  <c r="F38" i="5"/>
  <c r="G38" i="5"/>
  <c r="H38" i="5"/>
  <c r="I38" i="5"/>
  <c r="J38" i="5"/>
  <c r="K38" i="5"/>
  <c r="L38" i="5"/>
  <c r="D39" i="5"/>
  <c r="E39" i="5"/>
  <c r="F39" i="5"/>
  <c r="G39" i="5"/>
  <c r="H39" i="5"/>
  <c r="I39" i="5"/>
  <c r="J39" i="5"/>
  <c r="K39" i="5"/>
  <c r="L39" i="5"/>
  <c r="D40" i="5"/>
  <c r="E40" i="5"/>
  <c r="F40" i="5"/>
  <c r="G40" i="5"/>
  <c r="H40" i="5"/>
  <c r="I40" i="5"/>
  <c r="J40" i="5"/>
  <c r="K40" i="5"/>
  <c r="L40" i="5"/>
  <c r="D41" i="5"/>
  <c r="E41" i="5"/>
  <c r="F41" i="5"/>
  <c r="G41" i="5"/>
  <c r="H41" i="5"/>
  <c r="I41" i="5"/>
  <c r="J41" i="5"/>
  <c r="K41" i="5"/>
  <c r="L41" i="5"/>
  <c r="L33" i="5"/>
  <c r="K33" i="5"/>
  <c r="J33" i="5"/>
  <c r="I33" i="5"/>
  <c r="H33" i="5"/>
  <c r="G33" i="5"/>
  <c r="F33" i="5"/>
  <c r="E33" i="5"/>
  <c r="D33" i="5"/>
  <c r="C45" i="5"/>
  <c r="C46" i="5"/>
  <c r="C47" i="5"/>
  <c r="C48" i="5"/>
  <c r="C49" i="5"/>
  <c r="C50" i="5"/>
  <c r="C51" i="5"/>
  <c r="C52" i="5"/>
  <c r="C44" i="5"/>
  <c r="C34" i="5"/>
  <c r="C35" i="5"/>
  <c r="C36" i="5"/>
  <c r="C37" i="5"/>
  <c r="C38" i="5"/>
  <c r="C39" i="5"/>
  <c r="C40" i="5"/>
  <c r="C41" i="5"/>
  <c r="C33" i="5"/>
  <c r="B53" i="5"/>
  <c r="B42" i="5"/>
  <c r="M25" i="5"/>
  <c r="N25" i="5" s="1"/>
  <c r="M24" i="5"/>
  <c r="N24" i="5" s="1"/>
  <c r="M23" i="5"/>
  <c r="N23" i="5" s="1"/>
  <c r="M22" i="5"/>
  <c r="N22" i="5" s="1"/>
  <c r="M21" i="5"/>
  <c r="N21" i="5" s="1"/>
  <c r="M20" i="5"/>
  <c r="N20" i="5" s="1"/>
  <c r="M19" i="5"/>
  <c r="M18" i="5"/>
  <c r="N18" i="5" s="1"/>
  <c r="M17" i="5"/>
  <c r="N17" i="5" s="1"/>
  <c r="M7" i="5"/>
  <c r="N7" i="5" s="1"/>
  <c r="M8" i="5"/>
  <c r="N8" i="5" s="1"/>
  <c r="M9" i="5"/>
  <c r="N9" i="5" s="1"/>
  <c r="M10" i="5"/>
  <c r="N10" i="5" s="1"/>
  <c r="M11" i="5"/>
  <c r="N11" i="5" s="1"/>
  <c r="M12" i="5"/>
  <c r="N12" i="5" s="1"/>
  <c r="M13" i="5"/>
  <c r="N13" i="5" s="1"/>
  <c r="M14" i="5"/>
  <c r="N14" i="5" s="1"/>
  <c r="M6" i="5"/>
  <c r="N6" i="5" s="1"/>
  <c r="L91" i="5"/>
  <c r="K91" i="5"/>
  <c r="J91" i="5"/>
  <c r="I91" i="5"/>
  <c r="H91" i="5"/>
  <c r="G91" i="5"/>
  <c r="F91" i="5"/>
  <c r="E91" i="5"/>
  <c r="D91" i="5"/>
  <c r="C91" i="5"/>
  <c r="C128" i="5" s="1"/>
  <c r="B91" i="5"/>
  <c r="L79" i="5"/>
  <c r="K79" i="5"/>
  <c r="J79" i="5"/>
  <c r="I79" i="5"/>
  <c r="H79" i="5"/>
  <c r="G79" i="5"/>
  <c r="F79" i="5"/>
  <c r="E79" i="5"/>
  <c r="D79" i="5"/>
  <c r="C79" i="5"/>
  <c r="C116" i="5" s="1"/>
  <c r="B79" i="5"/>
  <c r="L78" i="5"/>
  <c r="K78" i="5"/>
  <c r="J78" i="5"/>
  <c r="I78" i="5"/>
  <c r="H78" i="5"/>
  <c r="G78" i="5"/>
  <c r="G115" i="5" s="1"/>
  <c r="F78" i="5"/>
  <c r="E78" i="5"/>
  <c r="D78" i="5"/>
  <c r="C78" i="5"/>
  <c r="C115" i="5" s="1"/>
  <c r="B78" i="5"/>
  <c r="L77" i="5"/>
  <c r="K77" i="5"/>
  <c r="J77" i="5"/>
  <c r="I77" i="5"/>
  <c r="H77" i="5"/>
  <c r="G77" i="5"/>
  <c r="F77" i="5"/>
  <c r="E77" i="5"/>
  <c r="D77" i="5"/>
  <c r="C77" i="5"/>
  <c r="B77" i="5"/>
  <c r="L76" i="5"/>
  <c r="K76" i="5"/>
  <c r="J76" i="5"/>
  <c r="I76" i="5"/>
  <c r="I113" i="5" s="1"/>
  <c r="H76" i="5"/>
  <c r="G76" i="5"/>
  <c r="F76" i="5"/>
  <c r="E76" i="5"/>
  <c r="D76" i="5"/>
  <c r="C76" i="5"/>
  <c r="B76" i="5"/>
  <c r="L75" i="5"/>
  <c r="K75" i="5"/>
  <c r="J75" i="5"/>
  <c r="I75" i="5"/>
  <c r="H75" i="5"/>
  <c r="G75" i="5"/>
  <c r="G112" i="5" s="1"/>
  <c r="F75" i="5"/>
  <c r="F112" i="5" s="1"/>
  <c r="E75" i="5"/>
  <c r="D75" i="5"/>
  <c r="C75" i="5"/>
  <c r="C112" i="5" s="1"/>
  <c r="B75" i="5"/>
  <c r="L74" i="5"/>
  <c r="K74" i="5"/>
  <c r="J74" i="5"/>
  <c r="I74" i="5"/>
  <c r="H74" i="5"/>
  <c r="G74" i="5"/>
  <c r="F74" i="5"/>
  <c r="E74" i="5"/>
  <c r="D74" i="5"/>
  <c r="C74" i="5"/>
  <c r="C111" i="5" s="1"/>
  <c r="B74" i="5"/>
  <c r="L73" i="5"/>
  <c r="K73" i="5"/>
  <c r="J73" i="5"/>
  <c r="I73" i="5"/>
  <c r="H73" i="5"/>
  <c r="G73" i="5"/>
  <c r="F73" i="5"/>
  <c r="E73" i="5"/>
  <c r="D73" i="5"/>
  <c r="C73" i="5"/>
  <c r="B73" i="5"/>
  <c r="L72" i="5"/>
  <c r="K72" i="5"/>
  <c r="J72" i="5"/>
  <c r="I72" i="5"/>
  <c r="H72" i="5"/>
  <c r="G72" i="5"/>
  <c r="F72" i="5"/>
  <c r="E72" i="5"/>
  <c r="D72" i="5"/>
  <c r="C72" i="5"/>
  <c r="B72" i="5"/>
  <c r="L71" i="5"/>
  <c r="K71" i="5"/>
  <c r="J71" i="5"/>
  <c r="I71" i="5"/>
  <c r="H71" i="5"/>
  <c r="H108" i="5" s="1"/>
  <c r="G71" i="5"/>
  <c r="F71" i="5"/>
  <c r="F108" i="5" s="1"/>
  <c r="E71" i="5"/>
  <c r="D71" i="5"/>
  <c r="D108" i="5" s="1"/>
  <c r="C71" i="5"/>
  <c r="C108" i="5" s="1"/>
  <c r="B71" i="5"/>
  <c r="L69" i="5"/>
  <c r="K69" i="5"/>
  <c r="J69" i="5"/>
  <c r="J106" i="5" s="1"/>
  <c r="I69" i="5"/>
  <c r="H69" i="5"/>
  <c r="G69" i="5"/>
  <c r="F69" i="5"/>
  <c r="E69" i="5"/>
  <c r="D69" i="5"/>
  <c r="C69" i="5"/>
  <c r="C106" i="5" s="1"/>
  <c r="B69" i="5"/>
  <c r="L26" i="5"/>
  <c r="K26" i="5"/>
  <c r="J26" i="5"/>
  <c r="I26" i="5"/>
  <c r="H26" i="5"/>
  <c r="G26" i="5"/>
  <c r="F26" i="5"/>
  <c r="E26" i="5"/>
  <c r="D26" i="5"/>
  <c r="C26" i="5"/>
  <c r="B26" i="5"/>
  <c r="L15" i="5"/>
  <c r="K15" i="5"/>
  <c r="J15" i="5"/>
  <c r="I15" i="5"/>
  <c r="H15" i="5"/>
  <c r="G15" i="5"/>
  <c r="F15" i="5"/>
  <c r="E15" i="5"/>
  <c r="D15" i="5"/>
  <c r="C15" i="5"/>
  <c r="B15" i="5"/>
  <c r="K66" i="4"/>
  <c r="K46" i="4"/>
  <c r="K47" i="4"/>
  <c r="K48" i="4"/>
  <c r="K49" i="4"/>
  <c r="K50" i="4"/>
  <c r="K51" i="4"/>
  <c r="K52" i="4"/>
  <c r="K53" i="4"/>
  <c r="K54" i="4"/>
  <c r="K44" i="4"/>
  <c r="K26" i="4"/>
  <c r="K15" i="4"/>
  <c r="K111" i="5" l="1"/>
  <c r="K115" i="5"/>
  <c r="D106" i="5"/>
  <c r="L106" i="5"/>
  <c r="D111" i="5"/>
  <c r="L111" i="5"/>
  <c r="D115" i="5"/>
  <c r="F106" i="5"/>
  <c r="F111" i="5"/>
  <c r="J111" i="5"/>
  <c r="K112" i="5"/>
  <c r="F115" i="5"/>
  <c r="J115" i="5"/>
  <c r="G116" i="5"/>
  <c r="K116" i="5"/>
  <c r="G111" i="5"/>
  <c r="H106" i="5"/>
  <c r="H111" i="5"/>
  <c r="H115" i="5"/>
  <c r="I42" i="5"/>
  <c r="E106" i="5"/>
  <c r="I106" i="5"/>
  <c r="J108" i="5"/>
  <c r="E111" i="5"/>
  <c r="I111" i="5"/>
  <c r="J112" i="5"/>
  <c r="E115" i="5"/>
  <c r="I115" i="5"/>
  <c r="F116" i="5"/>
  <c r="J116" i="5"/>
  <c r="G108" i="5"/>
  <c r="L108" i="5"/>
  <c r="G106" i="5"/>
  <c r="K106" i="5"/>
  <c r="D112" i="5"/>
  <c r="H112" i="5"/>
  <c r="L112" i="5"/>
  <c r="D116" i="5"/>
  <c r="H116" i="5"/>
  <c r="L116" i="5"/>
  <c r="K108" i="5"/>
  <c r="F42" i="5"/>
  <c r="J42" i="5"/>
  <c r="G53" i="5"/>
  <c r="E108" i="5"/>
  <c r="I108" i="5"/>
  <c r="F109" i="5"/>
  <c r="J109" i="5"/>
  <c r="G110" i="5"/>
  <c r="K110" i="5"/>
  <c r="E112" i="5"/>
  <c r="I112" i="5"/>
  <c r="F113" i="5"/>
  <c r="J113" i="5"/>
  <c r="G114" i="5"/>
  <c r="K114" i="5"/>
  <c r="L115" i="5"/>
  <c r="E116" i="5"/>
  <c r="I116" i="5"/>
  <c r="F128" i="5"/>
  <c r="J128" i="5"/>
  <c r="C53" i="5"/>
  <c r="F53" i="5"/>
  <c r="K53" i="5"/>
  <c r="F110" i="5"/>
  <c r="J110" i="5"/>
  <c r="F114" i="5"/>
  <c r="J114" i="5"/>
  <c r="C110" i="5"/>
  <c r="G42" i="5"/>
  <c r="K42" i="5"/>
  <c r="D53" i="5"/>
  <c r="H53" i="5"/>
  <c r="L53" i="5"/>
  <c r="C109" i="5"/>
  <c r="D109" i="5"/>
  <c r="H109" i="5"/>
  <c r="L109" i="5"/>
  <c r="G109" i="5"/>
  <c r="K109" i="5"/>
  <c r="D110" i="5"/>
  <c r="H110" i="5"/>
  <c r="L110" i="5"/>
  <c r="C113" i="5"/>
  <c r="D113" i="5"/>
  <c r="H113" i="5"/>
  <c r="L113" i="5"/>
  <c r="G113" i="5"/>
  <c r="K113" i="5"/>
  <c r="D114" i="5"/>
  <c r="H114" i="5"/>
  <c r="L114" i="5"/>
  <c r="G128" i="5"/>
  <c r="K128" i="5"/>
  <c r="E113" i="5"/>
  <c r="I109" i="5"/>
  <c r="E110" i="5"/>
  <c r="I110" i="5"/>
  <c r="E114" i="5"/>
  <c r="I114" i="5"/>
  <c r="D128" i="5"/>
  <c r="H128" i="5"/>
  <c r="L128" i="5"/>
  <c r="E109" i="5"/>
  <c r="E128" i="5"/>
  <c r="I128" i="5"/>
  <c r="J53" i="5"/>
  <c r="C114" i="5"/>
  <c r="D42" i="5"/>
  <c r="H42" i="5"/>
  <c r="M15" i="5"/>
  <c r="N15" i="5" s="1"/>
  <c r="E53" i="5"/>
  <c r="I53" i="5"/>
  <c r="B117" i="5"/>
  <c r="E42" i="5"/>
  <c r="C42" i="5"/>
  <c r="M26" i="5"/>
  <c r="N26" i="5" s="1"/>
  <c r="L42" i="5"/>
  <c r="B80" i="5"/>
  <c r="F80" i="5"/>
  <c r="J80" i="5"/>
  <c r="E80" i="5"/>
  <c r="I80" i="5"/>
  <c r="C80" i="5"/>
  <c r="C117" i="5" s="1"/>
  <c r="G80" i="5"/>
  <c r="K80" i="5"/>
  <c r="D80" i="5"/>
  <c r="H80" i="5"/>
  <c r="H117" i="5" s="1"/>
  <c r="L80" i="5"/>
  <c r="K55" i="4"/>
  <c r="D198" i="5"/>
  <c r="G198" i="5"/>
  <c r="J198" i="5"/>
  <c r="G199" i="5"/>
  <c r="J199" i="5"/>
  <c r="G200" i="5"/>
  <c r="J200" i="5"/>
  <c r="G201" i="5"/>
  <c r="J201" i="5"/>
  <c r="G202" i="5"/>
  <c r="J202" i="5"/>
  <c r="G203" i="5"/>
  <c r="J203" i="5"/>
  <c r="G204" i="5"/>
  <c r="J204" i="5"/>
  <c r="G205" i="5"/>
  <c r="J205" i="5"/>
  <c r="G206" i="5"/>
  <c r="J206" i="5"/>
  <c r="G207" i="5"/>
  <c r="J207" i="5"/>
  <c r="G208" i="5"/>
  <c r="J208" i="5"/>
  <c r="G209" i="5"/>
  <c r="J209" i="5"/>
  <c r="G210" i="5"/>
  <c r="J210" i="5"/>
  <c r="G211" i="5"/>
  <c r="J211" i="5"/>
  <c r="G212" i="5"/>
  <c r="J212" i="5"/>
  <c r="G213" i="5"/>
  <c r="J213" i="5"/>
  <c r="G214" i="5"/>
  <c r="J214" i="5"/>
  <c r="G215" i="5"/>
  <c r="J215" i="5"/>
  <c r="G216" i="5"/>
  <c r="J216" i="5"/>
  <c r="G217" i="5"/>
  <c r="J217" i="5"/>
  <c r="G218" i="5"/>
  <c r="G219" i="5" s="1"/>
  <c r="J218" i="5"/>
  <c r="J219" i="5" s="1"/>
  <c r="D219" i="5"/>
  <c r="E219" i="5"/>
  <c r="F219" i="5"/>
  <c r="H219" i="5"/>
  <c r="I219" i="5"/>
  <c r="K219" i="5"/>
  <c r="B181" i="5"/>
  <c r="C181" i="5"/>
  <c r="D181" i="5"/>
  <c r="E181" i="5"/>
  <c r="F117" i="5" l="1"/>
  <c r="D117" i="5"/>
  <c r="I117" i="5"/>
  <c r="K117" i="5"/>
  <c r="E117" i="5"/>
  <c r="L117" i="5"/>
  <c r="G117" i="5"/>
  <c r="J117" i="5"/>
  <c r="J66" i="4"/>
  <c r="I66" i="4"/>
  <c r="H66" i="4"/>
  <c r="G66" i="4"/>
  <c r="F66" i="4"/>
  <c r="E66" i="4"/>
  <c r="D66" i="4"/>
  <c r="C66" i="4"/>
  <c r="B66" i="4"/>
  <c r="J54" i="4"/>
  <c r="I54" i="4"/>
  <c r="H54" i="4"/>
  <c r="G54" i="4"/>
  <c r="F54" i="4"/>
  <c r="E54" i="4"/>
  <c r="D54" i="4"/>
  <c r="C54" i="4"/>
  <c r="B54" i="4"/>
  <c r="J53" i="4"/>
  <c r="I53" i="4"/>
  <c r="H53" i="4"/>
  <c r="G53" i="4"/>
  <c r="F53" i="4"/>
  <c r="E53" i="4"/>
  <c r="D53" i="4"/>
  <c r="C53" i="4"/>
  <c r="B53" i="4"/>
  <c r="J52" i="4"/>
  <c r="I52" i="4"/>
  <c r="H52" i="4"/>
  <c r="G52" i="4"/>
  <c r="F52" i="4"/>
  <c r="E52" i="4"/>
  <c r="D52" i="4"/>
  <c r="C52" i="4"/>
  <c r="B52" i="4"/>
  <c r="J51" i="4"/>
  <c r="I51" i="4"/>
  <c r="H51" i="4"/>
  <c r="G51" i="4"/>
  <c r="F51" i="4"/>
  <c r="E51" i="4"/>
  <c r="D51" i="4"/>
  <c r="C51" i="4"/>
  <c r="B51" i="4"/>
  <c r="J50" i="4"/>
  <c r="I50" i="4"/>
  <c r="H50" i="4"/>
  <c r="G50" i="4"/>
  <c r="F50" i="4"/>
  <c r="E50" i="4"/>
  <c r="D50" i="4"/>
  <c r="C50" i="4"/>
  <c r="B50" i="4"/>
  <c r="J49" i="4"/>
  <c r="I49" i="4"/>
  <c r="H49" i="4"/>
  <c r="G49" i="4"/>
  <c r="F49" i="4"/>
  <c r="E49" i="4"/>
  <c r="D49" i="4"/>
  <c r="C49" i="4"/>
  <c r="B49" i="4"/>
  <c r="J48" i="4"/>
  <c r="I48" i="4"/>
  <c r="H48" i="4"/>
  <c r="G48" i="4"/>
  <c r="F48" i="4"/>
  <c r="E48" i="4"/>
  <c r="D48" i="4"/>
  <c r="C48" i="4"/>
  <c r="B48" i="4"/>
  <c r="J47" i="4"/>
  <c r="I47" i="4"/>
  <c r="H47" i="4"/>
  <c r="G47" i="4"/>
  <c r="F47" i="4"/>
  <c r="E47" i="4"/>
  <c r="D47" i="4"/>
  <c r="C47" i="4"/>
  <c r="B47" i="4"/>
  <c r="J46" i="4"/>
  <c r="I46" i="4"/>
  <c r="H46" i="4"/>
  <c r="G46" i="4"/>
  <c r="F46" i="4"/>
  <c r="E46" i="4"/>
  <c r="D46" i="4"/>
  <c r="C46" i="4"/>
  <c r="B46" i="4"/>
  <c r="J44" i="4"/>
  <c r="I44" i="4"/>
  <c r="H44" i="4"/>
  <c r="G44" i="4"/>
  <c r="F44" i="4"/>
  <c r="E44" i="4"/>
  <c r="D44" i="4"/>
  <c r="C44" i="4"/>
  <c r="B44" i="4"/>
  <c r="J26" i="4"/>
  <c r="I26" i="4"/>
  <c r="H26" i="4"/>
  <c r="G26" i="4"/>
  <c r="F26" i="4"/>
  <c r="E26" i="4"/>
  <c r="D26" i="4"/>
  <c r="C26" i="4"/>
  <c r="B26" i="4"/>
  <c r="J15" i="4"/>
  <c r="I15" i="4"/>
  <c r="H15" i="4"/>
  <c r="G15" i="4"/>
  <c r="F15" i="4"/>
  <c r="E15" i="4"/>
  <c r="D15" i="4"/>
  <c r="C15" i="4"/>
  <c r="B15" i="4"/>
  <c r="D55" i="4" l="1"/>
  <c r="I55" i="4"/>
  <c r="G55" i="4"/>
  <c r="C55" i="4"/>
  <c r="H55" i="4"/>
  <c r="E55" i="4"/>
  <c r="B55" i="4"/>
  <c r="F55" i="4"/>
  <c r="J55" i="4"/>
  <c r="K45" i="3" l="1"/>
  <c r="J45" i="3"/>
  <c r="I45" i="3"/>
  <c r="K44" i="3"/>
  <c r="J44" i="3"/>
  <c r="I44" i="3"/>
  <c r="K43" i="3"/>
  <c r="J43" i="3"/>
  <c r="I43" i="3"/>
  <c r="K42" i="3"/>
  <c r="J42" i="3"/>
  <c r="I42" i="3"/>
  <c r="K41" i="3"/>
  <c r="J41" i="3"/>
  <c r="I41" i="3"/>
  <c r="K40" i="3"/>
  <c r="J40" i="3"/>
  <c r="I40" i="3"/>
  <c r="K39" i="3"/>
  <c r="J39" i="3"/>
  <c r="I39" i="3"/>
  <c r="K38" i="3"/>
  <c r="J38" i="3"/>
  <c r="I38" i="3"/>
  <c r="K37" i="3"/>
  <c r="J37" i="3"/>
  <c r="I37" i="3"/>
  <c r="K36" i="3"/>
  <c r="J36" i="3"/>
  <c r="I36" i="3"/>
  <c r="K35" i="3"/>
  <c r="J35" i="3"/>
  <c r="I35" i="3"/>
  <c r="K34" i="3"/>
  <c r="J34" i="3"/>
  <c r="I34" i="3"/>
  <c r="K33" i="3"/>
  <c r="J33" i="3"/>
  <c r="I33" i="3"/>
  <c r="K32" i="3"/>
  <c r="J32" i="3"/>
  <c r="I32" i="3"/>
  <c r="K31" i="3"/>
  <c r="J31" i="3"/>
  <c r="I31" i="3"/>
  <c r="K30" i="3"/>
  <c r="J30" i="3"/>
  <c r="I30" i="3"/>
  <c r="K29" i="3"/>
  <c r="J29" i="3"/>
  <c r="I29" i="3"/>
  <c r="K28" i="3"/>
  <c r="J28" i="3"/>
  <c r="I28" i="3"/>
  <c r="K27" i="3"/>
  <c r="J27" i="3"/>
  <c r="I27" i="3"/>
  <c r="K26" i="3"/>
  <c r="J26" i="3"/>
  <c r="I26" i="3"/>
  <c r="K25" i="3"/>
  <c r="J25" i="3"/>
  <c r="I25" i="3"/>
  <c r="K24" i="3"/>
  <c r="J24" i="3"/>
  <c r="I24" i="3"/>
  <c r="K23" i="3"/>
  <c r="J23" i="3"/>
  <c r="I23" i="3"/>
  <c r="K22" i="3"/>
  <c r="J22" i="3"/>
  <c r="I22" i="3"/>
  <c r="K21" i="3"/>
  <c r="J21" i="3"/>
  <c r="I21" i="3"/>
  <c r="K20" i="3"/>
  <c r="J20" i="3"/>
  <c r="I20" i="3"/>
  <c r="K19" i="3"/>
  <c r="J19" i="3"/>
  <c r="I19" i="3"/>
  <c r="K18" i="3"/>
  <c r="J18" i="3"/>
  <c r="I18" i="3"/>
  <c r="K17" i="3"/>
  <c r="J17" i="3"/>
  <c r="I17" i="3"/>
  <c r="K16" i="3"/>
  <c r="J16" i="3"/>
  <c r="I16" i="3"/>
  <c r="K15" i="3"/>
  <c r="J15" i="3"/>
  <c r="I15" i="3"/>
  <c r="K14" i="3"/>
  <c r="J14" i="3"/>
  <c r="I14" i="3"/>
  <c r="K13" i="3"/>
  <c r="J13" i="3"/>
  <c r="I13" i="3"/>
  <c r="K12" i="3"/>
  <c r="J12" i="3"/>
  <c r="I12" i="3"/>
  <c r="K11" i="3"/>
  <c r="J11" i="3"/>
  <c r="I11" i="3"/>
  <c r="K10" i="3"/>
  <c r="J10" i="3"/>
  <c r="I10" i="3"/>
  <c r="K9" i="3"/>
  <c r="J9" i="3"/>
  <c r="I9" i="3"/>
  <c r="K8" i="3"/>
  <c r="J8" i="3"/>
  <c r="I8" i="3"/>
  <c r="K7" i="3"/>
  <c r="J7" i="3"/>
  <c r="I7" i="3"/>
  <c r="K6" i="3"/>
  <c r="J6" i="3"/>
  <c r="I6" i="3"/>
  <c r="K5" i="3"/>
  <c r="J5" i="3"/>
  <c r="I5" i="3"/>
  <c r="K4" i="3"/>
  <c r="J4" i="3"/>
  <c r="I4" i="3"/>
  <c r="K3" i="3"/>
  <c r="J3" i="3"/>
  <c r="I3" i="3"/>
  <c r="K2" i="3"/>
</calcChain>
</file>

<file path=xl/sharedStrings.xml><?xml version="1.0" encoding="utf-8"?>
<sst xmlns="http://schemas.openxmlformats.org/spreadsheetml/2006/main" count="249" uniqueCount="69">
  <si>
    <t>Anno</t>
  </si>
  <si>
    <t>Maschi</t>
  </si>
  <si>
    <t>Femmine</t>
  </si>
  <si>
    <t>Nati</t>
  </si>
  <si>
    <t>Saldo naturale</t>
  </si>
  <si>
    <t>Saldo migratorio</t>
  </si>
  <si>
    <t>Indice di Natalità Emilia Romagna</t>
  </si>
  <si>
    <t>Indice di fecondità</t>
  </si>
  <si>
    <t>Indice di Natalità Italia</t>
  </si>
  <si>
    <t>Fecondità ITALIA</t>
  </si>
  <si>
    <t>province</t>
  </si>
  <si>
    <t>ANNI</t>
  </si>
  <si>
    <t>Piacenza</t>
  </si>
  <si>
    <t>Parma</t>
  </si>
  <si>
    <t>Reggio Emilia</t>
  </si>
  <si>
    <t>Modena</t>
  </si>
  <si>
    <t>Bologna</t>
  </si>
  <si>
    <t>Ferrara</t>
  </si>
  <si>
    <t>Ravenna</t>
  </si>
  <si>
    <t>Forlì-Cesena</t>
  </si>
  <si>
    <t>Rimini</t>
  </si>
  <si>
    <t>REGIONE</t>
  </si>
  <si>
    <t>Popolazione 0-5 anni residente</t>
  </si>
  <si>
    <t>Popolazione residente 0-5 con cittadinanza Italiana</t>
  </si>
  <si>
    <t>Popolazione residente 0-5 con cittadinanza non italiana</t>
  </si>
  <si>
    <t>% Popolazione residente straniera 0-5 dal 2012 al 2016 per provincia su popolazione 0-5</t>
  </si>
  <si>
    <t>Anni</t>
  </si>
  <si>
    <t>Scenario attuale</t>
  </si>
  <si>
    <t>Alta fecondità</t>
  </si>
  <si>
    <t>Alta immigrazione</t>
  </si>
  <si>
    <t>Alta sopravvivenza</t>
  </si>
  <si>
    <t>Italiana scenario attuale</t>
  </si>
  <si>
    <t>Straniera scenario attuale</t>
  </si>
  <si>
    <t>Italiana scenario alta fecondità</t>
  </si>
  <si>
    <t>Straniera alta fecondità</t>
  </si>
  <si>
    <t>Italiana scenario alta immigrazione</t>
  </si>
  <si>
    <t>Straniera alta immigrazione</t>
  </si>
  <si>
    <t>Italiana scenario alta sopravvivenza</t>
  </si>
  <si>
    <t>Popolazione 0-5 Italiana - Proiezioni</t>
  </si>
  <si>
    <t>Popolazione 0-5 straniera - Proiezioni</t>
  </si>
  <si>
    <t>Tavola 1.2 - Anni 2008 - 2017 Popolazione residente 0-5 totale, italiana e straniera per provincia. (valori assoluti)</t>
  </si>
  <si>
    <t>Tavola 1.1 - Anni 2008 - 2017 Nati e popolazione residente 0-5 per provincia. (valori assoluti)</t>
  </si>
  <si>
    <t>Anno 2008</t>
  </si>
  <si>
    <t>41.915 NATI</t>
  </si>
  <si>
    <t>Anno 2017</t>
  </si>
  <si>
    <t>33.011 NATI</t>
  </si>
  <si>
    <t>Tavola 1.1 - Anni 2008 - 2017 Nati e popolazione residente 0-5 per provincia. (INDICI)</t>
  </si>
  <si>
    <t>Tavola 1.2 - Anni 2008 - 2017 Popolazione residente 0-5 totale, italiana e straniera per provincia. (indici)</t>
  </si>
  <si>
    <r>
      <rPr>
        <b/>
        <sz val="11"/>
        <color theme="1"/>
        <rFont val="Calibri"/>
        <family val="2"/>
        <scheme val="minor"/>
      </rPr>
      <t>Figura 1.1</t>
    </r>
    <r>
      <rPr>
        <sz val="11"/>
        <color theme="1"/>
        <rFont val="Calibri"/>
        <family val="2"/>
        <scheme val="minor"/>
      </rPr>
      <t xml:space="preserve"> - Piramide per età, Emilia- Romagna, confronto anni 1961 e 2017</t>
    </r>
  </si>
  <si>
    <t>Anno 1961</t>
  </si>
  <si>
    <r>
      <rPr>
        <b/>
        <sz val="11"/>
        <color theme="1"/>
        <rFont val="Calibri"/>
        <family val="2"/>
        <scheme val="minor"/>
      </rPr>
      <t>Figura 1.2</t>
    </r>
    <r>
      <rPr>
        <sz val="11"/>
        <color theme="1"/>
        <rFont val="Calibri"/>
        <family val="2"/>
        <scheme val="minor"/>
      </rPr>
      <t xml:space="preserve"> - Anni 1973-2017 Indice di natalità Emilia-Romagna e Italia.</t>
    </r>
  </si>
  <si>
    <t>Emilia-Romagna</t>
  </si>
  <si>
    <r>
      <rPr>
        <b/>
        <sz val="12"/>
        <color theme="1"/>
        <rFont val="Calibri"/>
        <family val="2"/>
        <scheme val="minor"/>
      </rPr>
      <t>Figura 1.3</t>
    </r>
    <r>
      <rPr>
        <sz val="12"/>
        <color theme="1"/>
        <rFont val="Calibri"/>
        <family val="2"/>
        <scheme val="minor"/>
      </rPr>
      <t xml:space="preserve"> - Anni 2008-2017 Nati e popolazione residente 0-6 in Emilia Romagna, confronto attraverso </t>
    </r>
  </si>
  <si>
    <t>numeri indici base 2008.</t>
  </si>
  <si>
    <t>confronto con numeri indici base 2008 e incidenza popolazione straniera sul totale</t>
  </si>
  <si>
    <t>Popolazione</t>
  </si>
  <si>
    <t>Popolazione 0-6 anni residente</t>
  </si>
  <si>
    <t>240.324 BAMBINI 0-6</t>
  </si>
  <si>
    <t>219.729 BAMBINI 0-6</t>
  </si>
  <si>
    <t>Popolazione residente 0-6 con cittadinanza Italiana</t>
  </si>
  <si>
    <t>Popolazione residente 0-6 con cittadinanza non italiana</t>
  </si>
  <si>
    <r>
      <rPr>
        <b/>
        <sz val="11"/>
        <color theme="1"/>
        <rFont val="Calibri"/>
        <family val="2"/>
        <scheme val="minor"/>
      </rPr>
      <t>Figura 1.7</t>
    </r>
    <r>
      <rPr>
        <sz val="11"/>
        <color theme="1"/>
        <rFont val="Calibri"/>
        <family val="2"/>
        <scheme val="minor"/>
      </rPr>
      <t xml:space="preserve"> - Emilia Romagna. Proiezioni demografiche nati e popolazione da 0 a 5 anni compresi</t>
    </r>
  </si>
  <si>
    <r>
      <rPr>
        <b/>
        <sz val="12"/>
        <color theme="1"/>
        <rFont val="Calibri"/>
        <family val="2"/>
        <scheme val="minor"/>
      </rPr>
      <t>Figura 1.4</t>
    </r>
    <r>
      <rPr>
        <sz val="12"/>
        <color theme="1"/>
        <rFont val="Calibri"/>
        <family val="2"/>
        <scheme val="minor"/>
      </rPr>
      <t xml:space="preserve"> - Anni 2008-2017 Differenza nei 10 anni considerati fra nati e popolazione residente 0 - 6, nelle province.</t>
    </r>
  </si>
  <si>
    <t>Valori assoluti (sx) e percentuali (dx)</t>
  </si>
  <si>
    <r>
      <rPr>
        <b/>
        <sz val="12"/>
        <color theme="1"/>
        <rFont val="Calibri"/>
        <family val="2"/>
        <scheme val="minor"/>
      </rPr>
      <t>Figura 1.5</t>
    </r>
    <r>
      <rPr>
        <sz val="12"/>
        <color theme="1"/>
        <rFont val="Calibri"/>
        <family val="2"/>
        <scheme val="minor"/>
      </rPr>
      <t xml:space="preserve"> - Anni 2008-2017 Popolazione residente 0-6 anni complessiva regionale, italiana e straniera  </t>
    </r>
  </si>
  <si>
    <r>
      <rPr>
        <b/>
        <sz val="12"/>
        <color theme="1"/>
        <rFont val="Calibri"/>
        <family val="2"/>
        <scheme val="minor"/>
      </rPr>
      <t>Figura 1.6</t>
    </r>
    <r>
      <rPr>
        <sz val="12"/>
        <color theme="1"/>
        <rFont val="Calibri"/>
        <family val="2"/>
        <scheme val="minor"/>
      </rPr>
      <t xml:space="preserve"> - Anni 2008-2017 Differenza nei 10 anni fra nati e popolazione residente 0-6 anni complessiva italiana e straniera nelle province</t>
    </r>
  </si>
  <si>
    <r>
      <t>Tavola 1.1</t>
    </r>
    <r>
      <rPr>
        <sz val="12"/>
        <color theme="1"/>
        <rFont val="Calibri"/>
        <family val="2"/>
        <scheme val="minor"/>
      </rPr>
      <t xml:space="preserve"> - Anni 2008 - 2017 Nati e popolazione residente 0-6 anni in Emilia Romagna per provincia. (valori assoluti)</t>
    </r>
  </si>
  <si>
    <r>
      <t>Tavola 1.2</t>
    </r>
    <r>
      <rPr>
        <sz val="12"/>
        <color theme="1"/>
        <rFont val="Calibri"/>
        <family val="2"/>
        <scheme val="minor"/>
      </rPr>
      <t xml:space="preserve"> - Anni 2008 - 2017 Popolazione residente 0-6 anni totale, italiana e straniera per provincia </t>
    </r>
  </si>
  <si>
    <t>(valori assoluti)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</si>
</sst>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_-* #,##0.0_-;\-* #,##0.0_-;_-* &quot;-&quot;??_-;_-@_-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FE1C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hair">
        <color theme="2" tint="-0.24994659260841701"/>
      </top>
      <bottom style="hair">
        <color theme="2" tint="-0.24994659260841701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2" tint="-0.24994659260841701"/>
      </top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16" fillId="0" borderId="0" xfId="0" applyFont="1"/>
    <xf numFmtId="0" fontId="0" fillId="0" borderId="0" xfId="0" applyAlignment="1">
      <alignment vertical="center" wrapText="1"/>
    </xf>
    <xf numFmtId="164" fontId="0" fillId="0" borderId="0" xfId="43" applyNumberFormat="1" applyFont="1" applyAlignment="1">
      <alignment vertical="center" wrapText="1"/>
    </xf>
    <xf numFmtId="43" fontId="0" fillId="0" borderId="0" xfId="43" applyFont="1" applyAlignment="1">
      <alignment vertical="center" wrapText="1"/>
    </xf>
    <xf numFmtId="164" fontId="0" fillId="0" borderId="0" xfId="43" applyNumberFormat="1" applyFont="1"/>
    <xf numFmtId="43" fontId="0" fillId="0" borderId="0" xfId="43" applyFont="1"/>
    <xf numFmtId="2" fontId="0" fillId="0" borderId="0" xfId="43" applyNumberFormat="1" applyFont="1"/>
    <xf numFmtId="2" fontId="0" fillId="0" borderId="0" xfId="0" applyNumberFormat="1"/>
    <xf numFmtId="43" fontId="0" fillId="0" borderId="0" xfId="0" applyNumberFormat="1"/>
    <xf numFmtId="43" fontId="0" fillId="33" borderId="0" xfId="43" applyFont="1" applyFill="1"/>
    <xf numFmtId="2" fontId="0" fillId="34" borderId="0" xfId="0" applyNumberFormat="1" applyFill="1"/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1" fillId="35" borderId="10" xfId="0" applyFont="1" applyFill="1" applyBorder="1" applyAlignment="1">
      <alignment vertical="center"/>
    </xf>
    <xf numFmtId="0" fontId="21" fillId="0" borderId="0" xfId="0" applyFont="1" applyAlignment="1">
      <alignment vertical="center"/>
    </xf>
    <xf numFmtId="0" fontId="21" fillId="0" borderId="10" xfId="0" applyFont="1" applyBorder="1" applyAlignment="1">
      <alignment vertical="center"/>
    </xf>
    <xf numFmtId="164" fontId="21" fillId="0" borderId="10" xfId="44" applyNumberFormat="1" applyFont="1" applyBorder="1" applyAlignment="1">
      <alignment vertical="center"/>
    </xf>
    <xf numFmtId="164" fontId="20" fillId="0" borderId="0" xfId="0" applyNumberFormat="1" applyFont="1" applyAlignment="1">
      <alignment vertical="center"/>
    </xf>
    <xf numFmtId="164" fontId="20" fillId="0" borderId="0" xfId="44" applyNumberFormat="1" applyFont="1" applyAlignment="1">
      <alignment vertical="center"/>
    </xf>
    <xf numFmtId="164" fontId="23" fillId="0" borderId="0" xfId="44" applyNumberFormat="1" applyFont="1" applyAlignment="1">
      <alignment vertical="center"/>
    </xf>
    <xf numFmtId="165" fontId="20" fillId="0" borderId="0" xfId="43" applyNumberFormat="1" applyFont="1" applyAlignment="1">
      <alignment vertical="center"/>
    </xf>
    <xf numFmtId="0" fontId="20" fillId="0" borderId="11" xfId="0" applyFont="1" applyBorder="1" applyAlignment="1">
      <alignment vertical="center"/>
    </xf>
    <xf numFmtId="165" fontId="23" fillId="0" borderId="11" xfId="43" applyNumberFormat="1" applyFont="1" applyBorder="1" applyAlignment="1">
      <alignment vertical="center"/>
    </xf>
    <xf numFmtId="0" fontId="19" fillId="0" borderId="0" xfId="0" applyFont="1"/>
    <xf numFmtId="0" fontId="24" fillId="0" borderId="0" xfId="0" applyFont="1"/>
    <xf numFmtId="0" fontId="25" fillId="0" borderId="0" xfId="0" applyFont="1"/>
    <xf numFmtId="0" fontId="21" fillId="0" borderId="0" xfId="0" applyFont="1" applyAlignment="1">
      <alignment vertical="center" wrapText="1"/>
    </xf>
    <xf numFmtId="0" fontId="21" fillId="0" borderId="0" xfId="0" applyFont="1" applyAlignment="1">
      <alignment horizontal="right" vertical="center" wrapText="1"/>
    </xf>
    <xf numFmtId="164" fontId="21" fillId="0" borderId="0" xfId="43" applyNumberFormat="1" applyFont="1" applyAlignment="1">
      <alignment vertical="center" wrapText="1"/>
    </xf>
    <xf numFmtId="164" fontId="21" fillId="36" borderId="0" xfId="43" applyNumberFormat="1" applyFont="1" applyFill="1" applyAlignment="1">
      <alignment vertical="center" wrapText="1"/>
    </xf>
    <xf numFmtId="164" fontId="21" fillId="0" borderId="0" xfId="0" applyNumberFormat="1" applyFont="1" applyAlignment="1">
      <alignment vertical="center" wrapText="1"/>
    </xf>
    <xf numFmtId="164" fontId="21" fillId="33" borderId="0" xfId="0" applyNumberFormat="1" applyFont="1" applyFill="1" applyAlignment="1">
      <alignment vertical="center" wrapText="1"/>
    </xf>
    <xf numFmtId="164" fontId="21" fillId="0" borderId="0" xfId="43" applyNumberFormat="1" applyFont="1" applyAlignment="1">
      <alignment vertical="center"/>
    </xf>
    <xf numFmtId="164" fontId="21" fillId="0" borderId="0" xfId="0" applyNumberFormat="1" applyFont="1" applyAlignment="1">
      <alignment vertical="center"/>
    </xf>
    <xf numFmtId="164" fontId="21" fillId="0" borderId="0" xfId="44" applyNumberFormat="1" applyFont="1" applyAlignment="1">
      <alignment vertical="center"/>
    </xf>
    <xf numFmtId="0" fontId="24" fillId="0" borderId="10" xfId="0" applyFont="1" applyBorder="1" applyAlignment="1">
      <alignment vertical="center"/>
    </xf>
    <xf numFmtId="164" fontId="24" fillId="0" borderId="10" xfId="44" applyNumberFormat="1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/>
    <xf numFmtId="0" fontId="27" fillId="37" borderId="10" xfId="0" applyFont="1" applyFill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0" fillId="0" borderId="0" xfId="0" applyAlignment="1">
      <alignment horizontal="center"/>
    </xf>
    <xf numFmtId="0" fontId="22" fillId="0" borderId="0" xfId="0" applyFont="1" applyBorder="1" applyAlignment="1">
      <alignment horizontal="center" vertical="center"/>
    </xf>
    <xf numFmtId="0" fontId="27" fillId="37" borderId="10" xfId="0" applyFont="1" applyFill="1" applyBorder="1" applyAlignment="1">
      <alignment horizontal="center" vertical="center"/>
    </xf>
    <xf numFmtId="0" fontId="27" fillId="37" borderId="10" xfId="0" applyFont="1" applyFill="1" applyBorder="1" applyAlignment="1">
      <alignment vertical="center"/>
    </xf>
    <xf numFmtId="0" fontId="27" fillId="37" borderId="12" xfId="0" applyFont="1" applyFill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6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1" fillId="35" borderId="0" xfId="0" applyFont="1" applyFill="1" applyAlignment="1">
      <alignment horizontal="center" vertical="center"/>
    </xf>
    <xf numFmtId="0" fontId="21" fillId="35" borderId="10" xfId="0" applyFont="1" applyFill="1" applyBorder="1" applyAlignment="1">
      <alignment vertical="center"/>
    </xf>
  </cellXfs>
  <cellStyles count="45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Migliaia" xfId="43" builtinId="3"/>
    <cellStyle name="Migliaia 3" xfId="44" xr:uid="{C32E11C3-5972-49AD-878F-2DAB87D05F96}"/>
    <cellStyle name="Neutrale" xfId="8" builtinId="28" customBuiltin="1"/>
    <cellStyle name="Normale" xfId="0" builtinId="0"/>
    <cellStyle name="Normale 2" xfId="42" xr:uid="{00000000-0005-0000-0000-00002F000000}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colors>
    <mruColors>
      <color rgb="FFB7423E"/>
      <color rgb="FFB74229"/>
      <color rgb="FFF0B529"/>
      <color rgb="FFF0AB29"/>
      <color rgb="FFCFCFCF"/>
      <color rgb="FFDFE1C9"/>
      <color rgb="FFFEE6A0"/>
      <color rgb="FFF5822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Maschi</c:v>
          </c:tx>
          <c:spPr>
            <a:solidFill>
              <a:srgbClr val="F0B529"/>
            </a:solidFill>
            <a:ln>
              <a:noFill/>
            </a:ln>
            <a:effectLst/>
          </c:spPr>
          <c:invertIfNegative val="0"/>
          <c:cat>
            <c:numRef>
              <c:f>'Per Piramidi'!$A$3:$A$113</c:f>
              <c:numCache>
                <c:formatCode>General</c:formatCode>
                <c:ptCount val="1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</c:numCache>
            </c:numRef>
          </c:cat>
          <c:val>
            <c:numRef>
              <c:f>'Per Piramidi'!$E$3:$E$103</c:f>
              <c:numCache>
                <c:formatCode>General</c:formatCode>
                <c:ptCount val="101"/>
                <c:pt idx="0">
                  <c:v>-25191</c:v>
                </c:pt>
                <c:pt idx="1">
                  <c:v>-24925</c:v>
                </c:pt>
                <c:pt idx="2">
                  <c:v>-23752</c:v>
                </c:pt>
                <c:pt idx="3">
                  <c:v>-23951</c:v>
                </c:pt>
                <c:pt idx="4">
                  <c:v>-23911</c:v>
                </c:pt>
                <c:pt idx="5">
                  <c:v>-23274</c:v>
                </c:pt>
                <c:pt idx="6">
                  <c:v>-22612</c:v>
                </c:pt>
                <c:pt idx="7">
                  <c:v>-22314</c:v>
                </c:pt>
                <c:pt idx="8">
                  <c:v>-22128</c:v>
                </c:pt>
                <c:pt idx="9">
                  <c:v>-23771</c:v>
                </c:pt>
                <c:pt idx="10">
                  <c:v>-25429</c:v>
                </c:pt>
                <c:pt idx="11">
                  <c:v>-26123</c:v>
                </c:pt>
                <c:pt idx="12">
                  <c:v>-28423</c:v>
                </c:pt>
                <c:pt idx="13">
                  <c:v>-28933</c:v>
                </c:pt>
                <c:pt idx="14">
                  <c:v>-30080</c:v>
                </c:pt>
                <c:pt idx="15">
                  <c:v>-21435</c:v>
                </c:pt>
                <c:pt idx="16">
                  <c:v>-25219</c:v>
                </c:pt>
                <c:pt idx="17">
                  <c:v>-25319</c:v>
                </c:pt>
                <c:pt idx="18">
                  <c:v>-25099</c:v>
                </c:pt>
                <c:pt idx="19">
                  <c:v>-26685</c:v>
                </c:pt>
                <c:pt idx="20">
                  <c:v>-29342</c:v>
                </c:pt>
                <c:pt idx="21">
                  <c:v>-29742</c:v>
                </c:pt>
                <c:pt idx="22">
                  <c:v>-30639</c:v>
                </c:pt>
                <c:pt idx="23">
                  <c:v>-28452</c:v>
                </c:pt>
                <c:pt idx="24">
                  <c:v>-27052</c:v>
                </c:pt>
                <c:pt idx="25">
                  <c:v>-27976</c:v>
                </c:pt>
                <c:pt idx="26">
                  <c:v>-28835</c:v>
                </c:pt>
                <c:pt idx="27">
                  <c:v>-27351</c:v>
                </c:pt>
                <c:pt idx="28">
                  <c:v>-26980</c:v>
                </c:pt>
                <c:pt idx="29">
                  <c:v>-27944</c:v>
                </c:pt>
                <c:pt idx="30">
                  <c:v>-28815</c:v>
                </c:pt>
                <c:pt idx="31">
                  <c:v>-27915</c:v>
                </c:pt>
                <c:pt idx="32">
                  <c:v>-28498</c:v>
                </c:pt>
                <c:pt idx="33">
                  <c:v>-28740</c:v>
                </c:pt>
                <c:pt idx="34">
                  <c:v>-28338</c:v>
                </c:pt>
                <c:pt idx="35">
                  <c:v>-29575</c:v>
                </c:pt>
                <c:pt idx="36">
                  <c:v>-29147</c:v>
                </c:pt>
                <c:pt idx="37">
                  <c:v>-29439</c:v>
                </c:pt>
                <c:pt idx="38">
                  <c:v>-28957</c:v>
                </c:pt>
                <c:pt idx="39">
                  <c:v>-29999</c:v>
                </c:pt>
                <c:pt idx="40">
                  <c:v>-30338</c:v>
                </c:pt>
                <c:pt idx="41">
                  <c:v>-20194</c:v>
                </c:pt>
                <c:pt idx="42">
                  <c:v>-15085</c:v>
                </c:pt>
                <c:pt idx="43">
                  <c:v>-15836</c:v>
                </c:pt>
                <c:pt idx="44">
                  <c:v>-20861</c:v>
                </c:pt>
                <c:pt idx="45">
                  <c:v>-26672</c:v>
                </c:pt>
                <c:pt idx="46">
                  <c:v>-28390</c:v>
                </c:pt>
                <c:pt idx="47">
                  <c:v>-28304</c:v>
                </c:pt>
                <c:pt idx="48">
                  <c:v>-29283</c:v>
                </c:pt>
                <c:pt idx="49">
                  <c:v>-28557</c:v>
                </c:pt>
                <c:pt idx="50">
                  <c:v>-27297</c:v>
                </c:pt>
                <c:pt idx="51">
                  <c:v>-25379</c:v>
                </c:pt>
                <c:pt idx="52">
                  <c:v>-25344</c:v>
                </c:pt>
                <c:pt idx="53">
                  <c:v>-23604</c:v>
                </c:pt>
                <c:pt idx="54">
                  <c:v>-22503</c:v>
                </c:pt>
                <c:pt idx="55">
                  <c:v>-21806</c:v>
                </c:pt>
                <c:pt idx="56">
                  <c:v>-21852</c:v>
                </c:pt>
                <c:pt idx="57">
                  <c:v>-18934</c:v>
                </c:pt>
                <c:pt idx="58">
                  <c:v>-19773</c:v>
                </c:pt>
                <c:pt idx="59">
                  <c:v>-19068</c:v>
                </c:pt>
                <c:pt idx="60">
                  <c:v>-17814</c:v>
                </c:pt>
                <c:pt idx="61">
                  <c:v>-16786</c:v>
                </c:pt>
                <c:pt idx="62">
                  <c:v>-15014</c:v>
                </c:pt>
                <c:pt idx="63">
                  <c:v>-15688</c:v>
                </c:pt>
                <c:pt idx="64">
                  <c:v>-14753</c:v>
                </c:pt>
                <c:pt idx="65">
                  <c:v>-12753</c:v>
                </c:pt>
                <c:pt idx="66">
                  <c:v>-13219</c:v>
                </c:pt>
                <c:pt idx="67">
                  <c:v>-13619</c:v>
                </c:pt>
                <c:pt idx="68">
                  <c:v>-12179</c:v>
                </c:pt>
                <c:pt idx="69">
                  <c:v>-11933</c:v>
                </c:pt>
                <c:pt idx="70">
                  <c:v>-10575</c:v>
                </c:pt>
                <c:pt idx="71">
                  <c:v>-10701</c:v>
                </c:pt>
                <c:pt idx="72">
                  <c:v>-9653</c:v>
                </c:pt>
                <c:pt idx="73">
                  <c:v>-9464</c:v>
                </c:pt>
                <c:pt idx="74">
                  <c:v>-8325</c:v>
                </c:pt>
                <c:pt idx="75">
                  <c:v>-8276</c:v>
                </c:pt>
                <c:pt idx="76">
                  <c:v>-7292</c:v>
                </c:pt>
                <c:pt idx="77">
                  <c:v>-6313</c:v>
                </c:pt>
                <c:pt idx="78">
                  <c:v>-5731</c:v>
                </c:pt>
                <c:pt idx="79">
                  <c:v>-5224</c:v>
                </c:pt>
                <c:pt idx="80">
                  <c:v>-3985</c:v>
                </c:pt>
                <c:pt idx="81">
                  <c:v>-3521</c:v>
                </c:pt>
                <c:pt idx="82">
                  <c:v>-3066</c:v>
                </c:pt>
                <c:pt idx="83">
                  <c:v>-2640</c:v>
                </c:pt>
                <c:pt idx="84">
                  <c:v>-2238</c:v>
                </c:pt>
                <c:pt idx="85">
                  <c:v>-1869</c:v>
                </c:pt>
                <c:pt idx="86">
                  <c:v>-1539</c:v>
                </c:pt>
                <c:pt idx="87">
                  <c:v>-1244</c:v>
                </c:pt>
                <c:pt idx="88">
                  <c:v>-985</c:v>
                </c:pt>
                <c:pt idx="89">
                  <c:v>-767</c:v>
                </c:pt>
                <c:pt idx="90">
                  <c:v>-582</c:v>
                </c:pt>
                <c:pt idx="91">
                  <c:v>-431</c:v>
                </c:pt>
                <c:pt idx="92">
                  <c:v>-313</c:v>
                </c:pt>
                <c:pt idx="93">
                  <c:v>-223</c:v>
                </c:pt>
                <c:pt idx="94">
                  <c:v>-154</c:v>
                </c:pt>
                <c:pt idx="95">
                  <c:v>-101</c:v>
                </c:pt>
                <c:pt idx="96">
                  <c:v>-64</c:v>
                </c:pt>
                <c:pt idx="97">
                  <c:v>-39</c:v>
                </c:pt>
                <c:pt idx="98">
                  <c:v>-21</c:v>
                </c:pt>
                <c:pt idx="99">
                  <c:v>-11</c:v>
                </c:pt>
                <c:pt idx="100">
                  <c:v>-8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3E-448F-8328-707C797025FF}"/>
            </c:ext>
          </c:extLst>
        </c:ser>
        <c:ser>
          <c:idx val="1"/>
          <c:order val="1"/>
          <c:tx>
            <c:v>Femmine</c:v>
          </c:tx>
          <c:spPr>
            <a:solidFill>
              <a:srgbClr val="B7423E"/>
            </a:solidFill>
            <a:ln>
              <a:noFill/>
            </a:ln>
            <a:effectLst/>
          </c:spPr>
          <c:invertIfNegative val="0"/>
          <c:cat>
            <c:numRef>
              <c:f>'Per Piramidi'!$A$3:$A$113</c:f>
              <c:numCache>
                <c:formatCode>General</c:formatCode>
                <c:ptCount val="1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</c:numCache>
            </c:numRef>
          </c:cat>
          <c:val>
            <c:numRef>
              <c:f>'Per Piramidi'!$F$3:$F$103</c:f>
              <c:numCache>
                <c:formatCode>General</c:formatCode>
                <c:ptCount val="101"/>
                <c:pt idx="0">
                  <c:v>23899</c:v>
                </c:pt>
                <c:pt idx="1">
                  <c:v>23720</c:v>
                </c:pt>
                <c:pt idx="2">
                  <c:v>23499</c:v>
                </c:pt>
                <c:pt idx="3">
                  <c:v>22541</c:v>
                </c:pt>
                <c:pt idx="4">
                  <c:v>22823</c:v>
                </c:pt>
                <c:pt idx="5">
                  <c:v>22755</c:v>
                </c:pt>
                <c:pt idx="6">
                  <c:v>22416</c:v>
                </c:pt>
                <c:pt idx="7">
                  <c:v>22328</c:v>
                </c:pt>
                <c:pt idx="8">
                  <c:v>21581</c:v>
                </c:pt>
                <c:pt idx="9">
                  <c:v>22248</c:v>
                </c:pt>
                <c:pt idx="10">
                  <c:v>22326</c:v>
                </c:pt>
                <c:pt idx="11">
                  <c:v>24101</c:v>
                </c:pt>
                <c:pt idx="12">
                  <c:v>24661</c:v>
                </c:pt>
                <c:pt idx="13">
                  <c:v>27004</c:v>
                </c:pt>
                <c:pt idx="14">
                  <c:v>27525</c:v>
                </c:pt>
                <c:pt idx="15">
                  <c:v>28981</c:v>
                </c:pt>
                <c:pt idx="16">
                  <c:v>20909</c:v>
                </c:pt>
                <c:pt idx="17">
                  <c:v>24219</c:v>
                </c:pt>
                <c:pt idx="18">
                  <c:v>24212</c:v>
                </c:pt>
                <c:pt idx="19">
                  <c:v>24560</c:v>
                </c:pt>
                <c:pt idx="20">
                  <c:v>25863</c:v>
                </c:pt>
                <c:pt idx="21">
                  <c:v>28945</c:v>
                </c:pt>
                <c:pt idx="22">
                  <c:v>28721</c:v>
                </c:pt>
                <c:pt idx="23">
                  <c:v>29510</c:v>
                </c:pt>
                <c:pt idx="24">
                  <c:v>27272</c:v>
                </c:pt>
                <c:pt idx="25">
                  <c:v>25894</c:v>
                </c:pt>
                <c:pt idx="26">
                  <c:v>27903</c:v>
                </c:pt>
                <c:pt idx="27">
                  <c:v>28198</c:v>
                </c:pt>
                <c:pt idx="28">
                  <c:v>26755</c:v>
                </c:pt>
                <c:pt idx="29">
                  <c:v>26878</c:v>
                </c:pt>
                <c:pt idx="30">
                  <c:v>27566</c:v>
                </c:pt>
                <c:pt idx="31">
                  <c:v>29242</c:v>
                </c:pt>
                <c:pt idx="32">
                  <c:v>27719</c:v>
                </c:pt>
                <c:pt idx="33">
                  <c:v>28491</c:v>
                </c:pt>
                <c:pt idx="34">
                  <c:v>29298</c:v>
                </c:pt>
                <c:pt idx="35">
                  <c:v>29153</c:v>
                </c:pt>
                <c:pt idx="36">
                  <c:v>30843</c:v>
                </c:pt>
                <c:pt idx="37">
                  <c:v>29998</c:v>
                </c:pt>
                <c:pt idx="38">
                  <c:v>30997</c:v>
                </c:pt>
                <c:pt idx="39">
                  <c:v>31277</c:v>
                </c:pt>
                <c:pt idx="40">
                  <c:v>31906</c:v>
                </c:pt>
                <c:pt idx="41">
                  <c:v>31740</c:v>
                </c:pt>
                <c:pt idx="42">
                  <c:v>21105</c:v>
                </c:pt>
                <c:pt idx="43">
                  <c:v>16060</c:v>
                </c:pt>
                <c:pt idx="44">
                  <c:v>16209</c:v>
                </c:pt>
                <c:pt idx="45">
                  <c:v>21892</c:v>
                </c:pt>
                <c:pt idx="46">
                  <c:v>27958</c:v>
                </c:pt>
                <c:pt idx="47">
                  <c:v>29422</c:v>
                </c:pt>
                <c:pt idx="48">
                  <c:v>29271</c:v>
                </c:pt>
                <c:pt idx="49">
                  <c:v>29817</c:v>
                </c:pt>
                <c:pt idx="50">
                  <c:v>28192</c:v>
                </c:pt>
                <c:pt idx="51">
                  <c:v>28140</c:v>
                </c:pt>
                <c:pt idx="52">
                  <c:v>25790</c:v>
                </c:pt>
                <c:pt idx="53">
                  <c:v>25988</c:v>
                </c:pt>
                <c:pt idx="54">
                  <c:v>24133</c:v>
                </c:pt>
                <c:pt idx="55">
                  <c:v>23326</c:v>
                </c:pt>
                <c:pt idx="56">
                  <c:v>22812</c:v>
                </c:pt>
                <c:pt idx="57">
                  <c:v>22300</c:v>
                </c:pt>
                <c:pt idx="58">
                  <c:v>19873</c:v>
                </c:pt>
                <c:pt idx="59">
                  <c:v>21170</c:v>
                </c:pt>
                <c:pt idx="60">
                  <c:v>20153</c:v>
                </c:pt>
                <c:pt idx="61">
                  <c:v>19270</c:v>
                </c:pt>
                <c:pt idx="62">
                  <c:v>18983</c:v>
                </c:pt>
                <c:pt idx="63">
                  <c:v>17467</c:v>
                </c:pt>
                <c:pt idx="64">
                  <c:v>18502</c:v>
                </c:pt>
                <c:pt idx="65">
                  <c:v>17964</c:v>
                </c:pt>
                <c:pt idx="66">
                  <c:v>16136</c:v>
                </c:pt>
                <c:pt idx="67">
                  <c:v>16505</c:v>
                </c:pt>
                <c:pt idx="68">
                  <c:v>16445</c:v>
                </c:pt>
                <c:pt idx="69">
                  <c:v>14721</c:v>
                </c:pt>
                <c:pt idx="70">
                  <c:v>14113</c:v>
                </c:pt>
                <c:pt idx="71">
                  <c:v>13606</c:v>
                </c:pt>
                <c:pt idx="72">
                  <c:v>12875</c:v>
                </c:pt>
                <c:pt idx="73">
                  <c:v>12354</c:v>
                </c:pt>
                <c:pt idx="74">
                  <c:v>11423</c:v>
                </c:pt>
                <c:pt idx="75">
                  <c:v>10095</c:v>
                </c:pt>
                <c:pt idx="76">
                  <c:v>10236</c:v>
                </c:pt>
                <c:pt idx="77">
                  <c:v>8909</c:v>
                </c:pt>
                <c:pt idx="78">
                  <c:v>7545</c:v>
                </c:pt>
                <c:pt idx="79">
                  <c:v>6965</c:v>
                </c:pt>
                <c:pt idx="80">
                  <c:v>5418</c:v>
                </c:pt>
                <c:pt idx="81">
                  <c:v>4859</c:v>
                </c:pt>
                <c:pt idx="82">
                  <c:v>4299</c:v>
                </c:pt>
                <c:pt idx="83">
                  <c:v>3751</c:v>
                </c:pt>
                <c:pt idx="84">
                  <c:v>3232</c:v>
                </c:pt>
                <c:pt idx="85">
                  <c:v>2739</c:v>
                </c:pt>
                <c:pt idx="86">
                  <c:v>2279</c:v>
                </c:pt>
                <c:pt idx="87">
                  <c:v>1861</c:v>
                </c:pt>
                <c:pt idx="88">
                  <c:v>1494</c:v>
                </c:pt>
                <c:pt idx="89">
                  <c:v>1175</c:v>
                </c:pt>
                <c:pt idx="90">
                  <c:v>903</c:v>
                </c:pt>
                <c:pt idx="91">
                  <c:v>680</c:v>
                </c:pt>
                <c:pt idx="92">
                  <c:v>499</c:v>
                </c:pt>
                <c:pt idx="93">
                  <c:v>359</c:v>
                </c:pt>
                <c:pt idx="94">
                  <c:v>250</c:v>
                </c:pt>
                <c:pt idx="95">
                  <c:v>165</c:v>
                </c:pt>
                <c:pt idx="96">
                  <c:v>104</c:v>
                </c:pt>
                <c:pt idx="97">
                  <c:v>63</c:v>
                </c:pt>
                <c:pt idx="98">
                  <c:v>35</c:v>
                </c:pt>
                <c:pt idx="99">
                  <c:v>19</c:v>
                </c:pt>
                <c:pt idx="100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33E-448F-8328-707C797025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00569856"/>
        <c:axId val="388358008"/>
      </c:barChart>
      <c:catAx>
        <c:axId val="3005698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88358008"/>
        <c:crossesAt val="0"/>
        <c:auto val="1"/>
        <c:lblAlgn val="ctr"/>
        <c:lblOffset val="50"/>
        <c:noMultiLvlLbl val="0"/>
      </c:catAx>
      <c:valAx>
        <c:axId val="388358008"/>
        <c:scaling>
          <c:orientation val="minMax"/>
        </c:scaling>
        <c:delete val="0"/>
        <c:axPos val="b"/>
        <c:numFmt formatCode="0;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005698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'Per figure'!$B$152</c:f>
              <c:strCache>
                <c:ptCount val="1"/>
                <c:pt idx="0">
                  <c:v>Scenario attuale</c:v>
                </c:pt>
              </c:strCache>
            </c:strRef>
          </c:tx>
          <c:spPr>
            <a:ln w="28575" cap="rnd">
              <a:solidFill>
                <a:srgbClr val="B7423E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B7423E"/>
              </a:solidFill>
              <a:ln w="9525">
                <a:solidFill>
                  <a:srgbClr val="B7423E"/>
                </a:solidFill>
              </a:ln>
              <a:effectLst/>
            </c:spPr>
          </c:marker>
          <c:dLbls>
            <c:dLbl>
              <c:idx val="27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DAB-474E-9F53-FC6720D5CD0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'Per figure'!$A$153:$A$180</c:f>
              <c:numCache>
                <c:formatCode>General</c:formatCode>
                <c:ptCount val="2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  <c:pt idx="24">
                  <c:v>2031</c:v>
                </c:pt>
                <c:pt idx="25">
                  <c:v>2032</c:v>
                </c:pt>
                <c:pt idx="26">
                  <c:v>2033</c:v>
                </c:pt>
                <c:pt idx="27">
                  <c:v>2034</c:v>
                </c:pt>
              </c:numCache>
            </c:numRef>
          </c:cat>
          <c:val>
            <c:numRef>
              <c:f>'Per figure'!$B$153:$B$180</c:f>
              <c:numCache>
                <c:formatCode>_-* #,##0_-;\-* #,##0_-;_-* "-"??_-;_-@_-</c:formatCode>
                <c:ptCount val="28"/>
                <c:pt idx="0">
                  <c:v>40518</c:v>
                </c:pt>
                <c:pt idx="1">
                  <c:v>41915</c:v>
                </c:pt>
                <c:pt idx="2">
                  <c:v>42117</c:v>
                </c:pt>
                <c:pt idx="3">
                  <c:v>41817</c:v>
                </c:pt>
                <c:pt idx="4">
                  <c:v>40448</c:v>
                </c:pt>
                <c:pt idx="5">
                  <c:v>39337</c:v>
                </c:pt>
                <c:pt idx="6">
                  <c:v>38057</c:v>
                </c:pt>
                <c:pt idx="7">
                  <c:v>36668</c:v>
                </c:pt>
                <c:pt idx="8">
                  <c:v>35168</c:v>
                </c:pt>
                <c:pt idx="9">
                  <c:v>34502</c:v>
                </c:pt>
                <c:pt idx="10">
                  <c:v>33931</c:v>
                </c:pt>
                <c:pt idx="11">
                  <c:v>33461</c:v>
                </c:pt>
                <c:pt idx="12">
                  <c:v>33086</c:v>
                </c:pt>
                <c:pt idx="13">
                  <c:v>32807</c:v>
                </c:pt>
                <c:pt idx="14">
                  <c:v>32618</c:v>
                </c:pt>
                <c:pt idx="15">
                  <c:v>32512</c:v>
                </c:pt>
                <c:pt idx="16">
                  <c:v>32485</c:v>
                </c:pt>
                <c:pt idx="17">
                  <c:v>32528</c:v>
                </c:pt>
                <c:pt idx="18">
                  <c:v>32634</c:v>
                </c:pt>
                <c:pt idx="19">
                  <c:v>32796</c:v>
                </c:pt>
                <c:pt idx="20">
                  <c:v>33006</c:v>
                </c:pt>
                <c:pt idx="21">
                  <c:v>33257</c:v>
                </c:pt>
                <c:pt idx="22">
                  <c:v>33544</c:v>
                </c:pt>
                <c:pt idx="23">
                  <c:v>33856</c:v>
                </c:pt>
                <c:pt idx="24">
                  <c:v>34187</c:v>
                </c:pt>
                <c:pt idx="25">
                  <c:v>34529</c:v>
                </c:pt>
                <c:pt idx="26">
                  <c:v>34872</c:v>
                </c:pt>
                <c:pt idx="27">
                  <c:v>35142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AB-474E-9F53-FC6720D5CD09}"/>
            </c:ext>
          </c:extLst>
        </c:ser>
        <c:ser>
          <c:idx val="2"/>
          <c:order val="1"/>
          <c:tx>
            <c:strRef>
              <c:f>'Per figure'!$C$152</c:f>
              <c:strCache>
                <c:ptCount val="1"/>
                <c:pt idx="0">
                  <c:v>Alta fecondità</c:v>
                </c:pt>
              </c:strCache>
            </c:strRef>
          </c:tx>
          <c:spPr>
            <a:ln w="28575" cap="rnd">
              <a:solidFill>
                <a:srgbClr val="F5822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58220"/>
              </a:solidFill>
              <a:ln w="9525">
                <a:solidFill>
                  <a:srgbClr val="F58220"/>
                </a:solidFill>
              </a:ln>
              <a:effectLst/>
            </c:spPr>
          </c:marker>
          <c:dLbls>
            <c:dLbl>
              <c:idx val="27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DAB-474E-9F53-FC6720D5CD0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'Per figure'!$A$153:$A$180</c:f>
              <c:numCache>
                <c:formatCode>General</c:formatCode>
                <c:ptCount val="2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  <c:pt idx="24">
                  <c:v>2031</c:v>
                </c:pt>
                <c:pt idx="25">
                  <c:v>2032</c:v>
                </c:pt>
                <c:pt idx="26">
                  <c:v>2033</c:v>
                </c:pt>
                <c:pt idx="27">
                  <c:v>2034</c:v>
                </c:pt>
              </c:numCache>
            </c:numRef>
          </c:cat>
          <c:val>
            <c:numRef>
              <c:f>'Per figure'!$C$153:$C$180</c:f>
              <c:numCache>
                <c:formatCode>_-* #,##0_-;\-* #,##0_-;_-* "-"??_-;_-@_-</c:formatCode>
                <c:ptCount val="28"/>
                <c:pt idx="0">
                  <c:v>40518</c:v>
                </c:pt>
                <c:pt idx="1">
                  <c:v>41915</c:v>
                </c:pt>
                <c:pt idx="2">
                  <c:v>42117</c:v>
                </c:pt>
                <c:pt idx="3">
                  <c:v>41817</c:v>
                </c:pt>
                <c:pt idx="4">
                  <c:v>40448</c:v>
                </c:pt>
                <c:pt idx="5">
                  <c:v>39337</c:v>
                </c:pt>
                <c:pt idx="6">
                  <c:v>38057</c:v>
                </c:pt>
                <c:pt idx="7">
                  <c:v>36668</c:v>
                </c:pt>
                <c:pt idx="8">
                  <c:v>35389</c:v>
                </c:pt>
                <c:pt idx="9">
                  <c:v>34827</c:v>
                </c:pt>
                <c:pt idx="10">
                  <c:v>34359</c:v>
                </c:pt>
                <c:pt idx="11">
                  <c:v>33988</c:v>
                </c:pt>
                <c:pt idx="12">
                  <c:v>33714</c:v>
                </c:pt>
                <c:pt idx="13">
                  <c:v>33535</c:v>
                </c:pt>
                <c:pt idx="14">
                  <c:v>33447</c:v>
                </c:pt>
                <c:pt idx="15">
                  <c:v>33444</c:v>
                </c:pt>
                <c:pt idx="16">
                  <c:v>33522</c:v>
                </c:pt>
                <c:pt idx="17">
                  <c:v>33672</c:v>
                </c:pt>
                <c:pt idx="18">
                  <c:v>33887</c:v>
                </c:pt>
                <c:pt idx="19">
                  <c:v>34162</c:v>
                </c:pt>
                <c:pt idx="20">
                  <c:v>34489</c:v>
                </c:pt>
                <c:pt idx="21">
                  <c:v>34860</c:v>
                </c:pt>
                <c:pt idx="22">
                  <c:v>35270</c:v>
                </c:pt>
                <c:pt idx="23">
                  <c:v>35710</c:v>
                </c:pt>
                <c:pt idx="24">
                  <c:v>36173</c:v>
                </c:pt>
                <c:pt idx="25">
                  <c:v>36648</c:v>
                </c:pt>
                <c:pt idx="26">
                  <c:v>37128</c:v>
                </c:pt>
                <c:pt idx="27">
                  <c:v>37428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DAB-474E-9F53-FC6720D5CD09}"/>
            </c:ext>
          </c:extLst>
        </c:ser>
        <c:ser>
          <c:idx val="3"/>
          <c:order val="2"/>
          <c:tx>
            <c:strRef>
              <c:f>'Per figure'!$D$152</c:f>
              <c:strCache>
                <c:ptCount val="1"/>
                <c:pt idx="0">
                  <c:v>Alta immigrazione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0B529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DAB-474E-9F53-FC6720D5CD09}"/>
                </c:ext>
              </c:extLst>
            </c:dLbl>
            <c:dLbl>
              <c:idx val="27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DAB-474E-9F53-FC6720D5CD0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'Per figure'!$A$153:$A$180</c:f>
              <c:numCache>
                <c:formatCode>General</c:formatCode>
                <c:ptCount val="2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  <c:pt idx="24">
                  <c:v>2031</c:v>
                </c:pt>
                <c:pt idx="25">
                  <c:v>2032</c:v>
                </c:pt>
                <c:pt idx="26">
                  <c:v>2033</c:v>
                </c:pt>
                <c:pt idx="27">
                  <c:v>2034</c:v>
                </c:pt>
              </c:numCache>
            </c:numRef>
          </c:cat>
          <c:val>
            <c:numRef>
              <c:f>'Per figure'!$D$153:$D$180</c:f>
              <c:numCache>
                <c:formatCode>_-* #,##0_-;\-* #,##0_-;_-* "-"??_-;_-@_-</c:formatCode>
                <c:ptCount val="28"/>
                <c:pt idx="0">
                  <c:v>40518</c:v>
                </c:pt>
                <c:pt idx="1">
                  <c:v>41915</c:v>
                </c:pt>
                <c:pt idx="2">
                  <c:v>42117</c:v>
                </c:pt>
                <c:pt idx="3">
                  <c:v>41817</c:v>
                </c:pt>
                <c:pt idx="4">
                  <c:v>40448</c:v>
                </c:pt>
                <c:pt idx="5">
                  <c:v>39337</c:v>
                </c:pt>
                <c:pt idx="6">
                  <c:v>38057</c:v>
                </c:pt>
                <c:pt idx="7">
                  <c:v>36668</c:v>
                </c:pt>
                <c:pt idx="8">
                  <c:v>35243</c:v>
                </c:pt>
                <c:pt idx="9">
                  <c:v>34728</c:v>
                </c:pt>
                <c:pt idx="10">
                  <c:v>34368</c:v>
                </c:pt>
                <c:pt idx="11">
                  <c:v>34158</c:v>
                </c:pt>
                <c:pt idx="12">
                  <c:v>34097</c:v>
                </c:pt>
                <c:pt idx="13">
                  <c:v>34181</c:v>
                </c:pt>
                <c:pt idx="14">
                  <c:v>34395</c:v>
                </c:pt>
                <c:pt idx="15">
                  <c:v>34734</c:v>
                </c:pt>
                <c:pt idx="16">
                  <c:v>35190</c:v>
                </c:pt>
                <c:pt idx="17">
                  <c:v>35747</c:v>
                </c:pt>
                <c:pt idx="18">
                  <c:v>36397</c:v>
                </c:pt>
                <c:pt idx="19">
                  <c:v>37096</c:v>
                </c:pt>
                <c:pt idx="20">
                  <c:v>37806</c:v>
                </c:pt>
                <c:pt idx="21">
                  <c:v>38521</c:v>
                </c:pt>
                <c:pt idx="22">
                  <c:v>39234</c:v>
                </c:pt>
                <c:pt idx="23">
                  <c:v>39941</c:v>
                </c:pt>
                <c:pt idx="24">
                  <c:v>40636</c:v>
                </c:pt>
                <c:pt idx="25">
                  <c:v>41314</c:v>
                </c:pt>
                <c:pt idx="26">
                  <c:v>41967</c:v>
                </c:pt>
                <c:pt idx="27">
                  <c:v>42506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DAB-474E-9F53-FC6720D5CD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7059640"/>
        <c:axId val="513134864"/>
      </c:lineChart>
      <c:catAx>
        <c:axId val="517059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13134864"/>
        <c:crosses val="autoZero"/>
        <c:auto val="1"/>
        <c:lblAlgn val="ctr"/>
        <c:lblOffset val="100"/>
        <c:noMultiLvlLbl val="0"/>
      </c:catAx>
      <c:valAx>
        <c:axId val="513134864"/>
        <c:scaling>
          <c:orientation val="minMax"/>
          <c:min val="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17059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'Per figure'!$D$189</c:f>
              <c:strCache>
                <c:ptCount val="1"/>
                <c:pt idx="0">
                  <c:v>Scenario attuale</c:v>
                </c:pt>
              </c:strCache>
            </c:strRef>
          </c:tx>
          <c:spPr>
            <a:ln w="28575" cap="rnd">
              <a:solidFill>
                <a:srgbClr val="B7423E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B7423E"/>
              </a:solidFill>
              <a:ln w="9525">
                <a:solidFill>
                  <a:srgbClr val="B7423E"/>
                </a:solidFill>
              </a:ln>
              <a:effectLst/>
            </c:spPr>
          </c:marker>
          <c:dLbls>
            <c:dLbl>
              <c:idx val="28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047-4707-B091-C8B49B0AAD7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'Per figure'!$A$190:$A$218</c:f>
              <c:numCache>
                <c:formatCode>General</c:formatCode>
                <c:ptCount val="2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  <c:pt idx="24">
                  <c:v>2031</c:v>
                </c:pt>
                <c:pt idx="25">
                  <c:v>2032</c:v>
                </c:pt>
                <c:pt idx="26">
                  <c:v>2033</c:v>
                </c:pt>
                <c:pt idx="27">
                  <c:v>2034</c:v>
                </c:pt>
                <c:pt idx="28">
                  <c:v>2035</c:v>
                </c:pt>
              </c:numCache>
            </c:numRef>
          </c:cat>
          <c:val>
            <c:numRef>
              <c:f>'Per figure'!$D$190:$D$218</c:f>
              <c:numCache>
                <c:formatCode>_-* #,##0_-;\-* #,##0_-;_-* "-"??_-;_-@_-</c:formatCode>
                <c:ptCount val="29"/>
                <c:pt idx="0">
                  <c:v>233306</c:v>
                </c:pt>
                <c:pt idx="1">
                  <c:v>240324</c:v>
                </c:pt>
                <c:pt idx="2">
                  <c:v>246640</c:v>
                </c:pt>
                <c:pt idx="3">
                  <c:v>249749</c:v>
                </c:pt>
                <c:pt idx="4">
                  <c:v>250965</c:v>
                </c:pt>
                <c:pt idx="5">
                  <c:v>249430</c:v>
                </c:pt>
                <c:pt idx="6">
                  <c:v>244527</c:v>
                </c:pt>
                <c:pt idx="7">
                  <c:v>239331</c:v>
                </c:pt>
                <c:pt idx="8">
                  <c:v>238898</c:v>
                </c:pt>
                <c:pt idx="9">
                  <c:v>233551</c:v>
                </c:pt>
                <c:pt idx="10">
                  <c:v>227289</c:v>
                </c:pt>
                <c:pt idx="11">
                  <c:v>221715</c:v>
                </c:pt>
                <c:pt idx="12">
                  <c:v>216392</c:v>
                </c:pt>
                <c:pt idx="13">
                  <c:v>212480</c:v>
                </c:pt>
                <c:pt idx="14">
                  <c:v>208763</c:v>
                </c:pt>
                <c:pt idx="15">
                  <c:v>206304</c:v>
                </c:pt>
                <c:pt idx="16">
                  <c:v>204390</c:v>
                </c:pt>
                <c:pt idx="17">
                  <c:v>203007</c:v>
                </c:pt>
                <c:pt idx="18">
                  <c:v>202126</c:v>
                </c:pt>
                <c:pt idx="19">
                  <c:v>201704</c:v>
                </c:pt>
                <c:pt idx="20">
                  <c:v>201709</c:v>
                </c:pt>
                <c:pt idx="21">
                  <c:v>202105</c:v>
                </c:pt>
                <c:pt idx="22">
                  <c:v>202843</c:v>
                </c:pt>
                <c:pt idx="23">
                  <c:v>203884</c:v>
                </c:pt>
                <c:pt idx="24">
                  <c:v>205187</c:v>
                </c:pt>
                <c:pt idx="25">
                  <c:v>206705</c:v>
                </c:pt>
                <c:pt idx="26">
                  <c:v>208398</c:v>
                </c:pt>
                <c:pt idx="27">
                  <c:v>210220</c:v>
                </c:pt>
                <c:pt idx="28">
                  <c:v>212054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047-4707-B091-C8B49B0AAD7B}"/>
            </c:ext>
          </c:extLst>
        </c:ser>
        <c:ser>
          <c:idx val="2"/>
          <c:order val="1"/>
          <c:tx>
            <c:strRef>
              <c:f>'Per figure'!$G$189</c:f>
              <c:strCache>
                <c:ptCount val="1"/>
                <c:pt idx="0">
                  <c:v>Alta fecondità</c:v>
                </c:pt>
              </c:strCache>
            </c:strRef>
          </c:tx>
          <c:spPr>
            <a:ln w="28575" cap="rnd">
              <a:solidFill>
                <a:srgbClr val="F5822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58220"/>
              </a:solidFill>
              <a:ln w="9525">
                <a:solidFill>
                  <a:srgbClr val="F58220"/>
                </a:solidFill>
              </a:ln>
              <a:effectLst/>
            </c:spPr>
          </c:marker>
          <c:dLbls>
            <c:dLbl>
              <c:idx val="28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047-4707-B091-C8B49B0AAD7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'Per figure'!$A$190:$A$218</c:f>
              <c:numCache>
                <c:formatCode>General</c:formatCode>
                <c:ptCount val="2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  <c:pt idx="24">
                  <c:v>2031</c:v>
                </c:pt>
                <c:pt idx="25">
                  <c:v>2032</c:v>
                </c:pt>
                <c:pt idx="26">
                  <c:v>2033</c:v>
                </c:pt>
                <c:pt idx="27">
                  <c:v>2034</c:v>
                </c:pt>
                <c:pt idx="28">
                  <c:v>2035</c:v>
                </c:pt>
              </c:numCache>
            </c:numRef>
          </c:cat>
          <c:val>
            <c:numRef>
              <c:f>'Per figure'!$G$190:$G$218</c:f>
              <c:numCache>
                <c:formatCode>_-* #,##0_-;\-* #,##0_-;_-* "-"??_-;_-@_-</c:formatCode>
                <c:ptCount val="29"/>
                <c:pt idx="0">
                  <c:v>233306</c:v>
                </c:pt>
                <c:pt idx="1">
                  <c:v>240324</c:v>
                </c:pt>
                <c:pt idx="2">
                  <c:v>246640</c:v>
                </c:pt>
                <c:pt idx="3">
                  <c:v>249749</c:v>
                </c:pt>
                <c:pt idx="4">
                  <c:v>250965</c:v>
                </c:pt>
                <c:pt idx="5">
                  <c:v>249430</c:v>
                </c:pt>
                <c:pt idx="6">
                  <c:v>244527</c:v>
                </c:pt>
                <c:pt idx="7">
                  <c:v>239331</c:v>
                </c:pt>
                <c:pt idx="8">
                  <c:v>238898</c:v>
                </c:pt>
                <c:pt idx="9">
                  <c:v>233779</c:v>
                </c:pt>
                <c:pt idx="10">
                  <c:v>227846</c:v>
                </c:pt>
                <c:pt idx="11">
                  <c:v>222701</c:v>
                </c:pt>
                <c:pt idx="12">
                  <c:v>217898</c:v>
                </c:pt>
                <c:pt idx="13">
                  <c:v>214607</c:v>
                </c:pt>
                <c:pt idx="14">
                  <c:v>211604</c:v>
                </c:pt>
                <c:pt idx="15">
                  <c:v>209743</c:v>
                </c:pt>
                <c:pt idx="16">
                  <c:v>208429</c:v>
                </c:pt>
                <c:pt idx="17">
                  <c:v>207645</c:v>
                </c:pt>
                <c:pt idx="18">
                  <c:v>207367</c:v>
                </c:pt>
                <c:pt idx="19">
                  <c:v>207560</c:v>
                </c:pt>
                <c:pt idx="20">
                  <c:v>208202</c:v>
                </c:pt>
                <c:pt idx="21">
                  <c:v>209239</c:v>
                </c:pt>
                <c:pt idx="22">
                  <c:v>210641</c:v>
                </c:pt>
                <c:pt idx="23">
                  <c:v>212364</c:v>
                </c:pt>
                <c:pt idx="24">
                  <c:v>214366</c:v>
                </c:pt>
                <c:pt idx="25">
                  <c:v>216608</c:v>
                </c:pt>
                <c:pt idx="26">
                  <c:v>219041</c:v>
                </c:pt>
                <c:pt idx="27">
                  <c:v>221626</c:v>
                </c:pt>
                <c:pt idx="28">
                  <c:v>224127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047-4707-B091-C8B49B0AAD7B}"/>
            </c:ext>
          </c:extLst>
        </c:ser>
        <c:ser>
          <c:idx val="3"/>
          <c:order val="2"/>
          <c:tx>
            <c:strRef>
              <c:f>'Per figure'!$J$189</c:f>
              <c:strCache>
                <c:ptCount val="1"/>
                <c:pt idx="0">
                  <c:v>Alta immigrazione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0B529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047-4707-B091-C8B49B0AAD7B}"/>
                </c:ext>
              </c:extLst>
            </c:dLbl>
            <c:dLbl>
              <c:idx val="28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047-4707-B091-C8B49B0AAD7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'Per figure'!$A$190:$A$218</c:f>
              <c:numCache>
                <c:formatCode>General</c:formatCode>
                <c:ptCount val="2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  <c:pt idx="24">
                  <c:v>2031</c:v>
                </c:pt>
                <c:pt idx="25">
                  <c:v>2032</c:v>
                </c:pt>
                <c:pt idx="26">
                  <c:v>2033</c:v>
                </c:pt>
                <c:pt idx="27">
                  <c:v>2034</c:v>
                </c:pt>
                <c:pt idx="28">
                  <c:v>2035</c:v>
                </c:pt>
              </c:numCache>
            </c:numRef>
          </c:cat>
          <c:val>
            <c:numRef>
              <c:f>'Per figure'!$J$190:$J$218</c:f>
              <c:numCache>
                <c:formatCode>_-* #,##0_-;\-* #,##0_-;_-* "-"??_-;_-@_-</c:formatCode>
                <c:ptCount val="29"/>
                <c:pt idx="0">
                  <c:v>233306</c:v>
                </c:pt>
                <c:pt idx="1">
                  <c:v>240324</c:v>
                </c:pt>
                <c:pt idx="2">
                  <c:v>246640</c:v>
                </c:pt>
                <c:pt idx="3">
                  <c:v>249749</c:v>
                </c:pt>
                <c:pt idx="4">
                  <c:v>250965</c:v>
                </c:pt>
                <c:pt idx="5">
                  <c:v>249430</c:v>
                </c:pt>
                <c:pt idx="6">
                  <c:v>244527</c:v>
                </c:pt>
                <c:pt idx="7">
                  <c:v>239331</c:v>
                </c:pt>
                <c:pt idx="8">
                  <c:v>238898</c:v>
                </c:pt>
                <c:pt idx="9">
                  <c:v>234161</c:v>
                </c:pt>
                <c:pt idx="10">
                  <c:v>228639</c:v>
                </c:pt>
                <c:pt idx="11">
                  <c:v>224089</c:v>
                </c:pt>
                <c:pt idx="12">
                  <c:v>220080</c:v>
                </c:pt>
                <c:pt idx="13">
                  <c:v>217910</c:v>
                </c:pt>
                <c:pt idx="14">
                  <c:v>216233</c:v>
                </c:pt>
                <c:pt idx="15">
                  <c:v>216101</c:v>
                </c:pt>
                <c:pt idx="16">
                  <c:v>216774</c:v>
                </c:pt>
                <c:pt idx="17">
                  <c:v>218237</c:v>
                </c:pt>
                <c:pt idx="18">
                  <c:v>220425</c:v>
                </c:pt>
                <c:pt idx="19">
                  <c:v>223272</c:v>
                </c:pt>
                <c:pt idx="20">
                  <c:v>226560</c:v>
                </c:pt>
                <c:pt idx="21">
                  <c:v>230177</c:v>
                </c:pt>
                <c:pt idx="22">
                  <c:v>234035</c:v>
                </c:pt>
                <c:pt idx="23">
                  <c:v>238054</c:v>
                </c:pt>
                <c:pt idx="24">
                  <c:v>242167</c:v>
                </c:pt>
                <c:pt idx="25">
                  <c:v>246293</c:v>
                </c:pt>
                <c:pt idx="26">
                  <c:v>250393</c:v>
                </c:pt>
                <c:pt idx="27">
                  <c:v>254444</c:v>
                </c:pt>
                <c:pt idx="28">
                  <c:v>258318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047-4707-B091-C8B49B0AAD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7059640"/>
        <c:axId val="513134864"/>
      </c:lineChart>
      <c:catAx>
        <c:axId val="517059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13134864"/>
        <c:crosses val="autoZero"/>
        <c:auto val="1"/>
        <c:lblAlgn val="ctr"/>
        <c:lblOffset val="100"/>
        <c:noMultiLvlLbl val="0"/>
      </c:catAx>
      <c:valAx>
        <c:axId val="513134864"/>
        <c:scaling>
          <c:orientation val="minMax"/>
          <c:min val="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17059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'[1]Popolazione 0-5'!$B$1</c:f>
              <c:strCache>
                <c:ptCount val="1"/>
                <c:pt idx="0">
                  <c:v>Italiana scenario attuale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'[1]Popolazione 0-5'!$A$2:$A$30</c:f>
              <c:numCache>
                <c:formatCode>General</c:formatCode>
                <c:ptCount val="2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  <c:pt idx="24">
                  <c:v>2031</c:v>
                </c:pt>
                <c:pt idx="25">
                  <c:v>2032</c:v>
                </c:pt>
                <c:pt idx="26">
                  <c:v>2033</c:v>
                </c:pt>
                <c:pt idx="27">
                  <c:v>2034</c:v>
                </c:pt>
                <c:pt idx="28">
                  <c:v>2035</c:v>
                </c:pt>
              </c:numCache>
            </c:numRef>
          </c:cat>
          <c:val>
            <c:numRef>
              <c:f>'[1]Popolazione 0-5'!$B$2:$B$30</c:f>
              <c:numCache>
                <c:formatCode>General</c:formatCode>
                <c:ptCount val="29"/>
                <c:pt idx="0">
                  <c:v>195762</c:v>
                </c:pt>
                <c:pt idx="1">
                  <c:v>197670</c:v>
                </c:pt>
                <c:pt idx="2">
                  <c:v>198910</c:v>
                </c:pt>
                <c:pt idx="3">
                  <c:v>198497</c:v>
                </c:pt>
                <c:pt idx="4">
                  <c:v>196933</c:v>
                </c:pt>
                <c:pt idx="5">
                  <c:v>194637</c:v>
                </c:pt>
                <c:pt idx="6">
                  <c:v>189835</c:v>
                </c:pt>
                <c:pt idx="7">
                  <c:v>185917</c:v>
                </c:pt>
                <c:pt idx="8">
                  <c:v>185579</c:v>
                </c:pt>
                <c:pt idx="9">
                  <c:v>181200</c:v>
                </c:pt>
                <c:pt idx="10">
                  <c:v>175659</c:v>
                </c:pt>
                <c:pt idx="11">
                  <c:v>170671</c:v>
                </c:pt>
                <c:pt idx="12">
                  <c:v>165944</c:v>
                </c:pt>
                <c:pt idx="13">
                  <c:v>162435</c:v>
                </c:pt>
                <c:pt idx="14">
                  <c:v>159111</c:v>
                </c:pt>
                <c:pt idx="15">
                  <c:v>157355</c:v>
                </c:pt>
                <c:pt idx="16">
                  <c:v>156095</c:v>
                </c:pt>
                <c:pt idx="17">
                  <c:v>155295</c:v>
                </c:pt>
                <c:pt idx="18">
                  <c:v>154912</c:v>
                </c:pt>
                <c:pt idx="19">
                  <c:v>154906</c:v>
                </c:pt>
                <c:pt idx="20">
                  <c:v>155235</c:v>
                </c:pt>
                <c:pt idx="21">
                  <c:v>155865</c:v>
                </c:pt>
                <c:pt idx="22">
                  <c:v>156758</c:v>
                </c:pt>
                <c:pt idx="23">
                  <c:v>157883</c:v>
                </c:pt>
                <c:pt idx="24">
                  <c:v>159207</c:v>
                </c:pt>
                <c:pt idx="25">
                  <c:v>160698</c:v>
                </c:pt>
                <c:pt idx="26">
                  <c:v>162326</c:v>
                </c:pt>
                <c:pt idx="27">
                  <c:v>164056</c:v>
                </c:pt>
                <c:pt idx="28">
                  <c:v>165790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30F-4D83-9551-93723116EC8A}"/>
            </c:ext>
          </c:extLst>
        </c:ser>
        <c:ser>
          <c:idx val="2"/>
          <c:order val="1"/>
          <c:tx>
            <c:strRef>
              <c:f>'[1]Popolazione 0-5'!$E$1</c:f>
              <c:strCache>
                <c:ptCount val="1"/>
                <c:pt idx="0">
                  <c:v>Italiana scenario alta fecondità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'[1]Popolazione 0-5'!$A$2:$A$30</c:f>
              <c:numCache>
                <c:formatCode>General</c:formatCode>
                <c:ptCount val="2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  <c:pt idx="24">
                  <c:v>2031</c:v>
                </c:pt>
                <c:pt idx="25">
                  <c:v>2032</c:v>
                </c:pt>
                <c:pt idx="26">
                  <c:v>2033</c:v>
                </c:pt>
                <c:pt idx="27">
                  <c:v>2034</c:v>
                </c:pt>
                <c:pt idx="28">
                  <c:v>2035</c:v>
                </c:pt>
              </c:numCache>
            </c:numRef>
          </c:cat>
          <c:val>
            <c:numRef>
              <c:f>'[1]Popolazione 0-5'!$E$2:$E$30</c:f>
              <c:numCache>
                <c:formatCode>General</c:formatCode>
                <c:ptCount val="29"/>
                <c:pt idx="0">
                  <c:v>195762</c:v>
                </c:pt>
                <c:pt idx="1">
                  <c:v>197670</c:v>
                </c:pt>
                <c:pt idx="2">
                  <c:v>198910</c:v>
                </c:pt>
                <c:pt idx="3">
                  <c:v>198497</c:v>
                </c:pt>
                <c:pt idx="4">
                  <c:v>196933</c:v>
                </c:pt>
                <c:pt idx="5">
                  <c:v>194637</c:v>
                </c:pt>
                <c:pt idx="6">
                  <c:v>189835</c:v>
                </c:pt>
                <c:pt idx="7">
                  <c:v>185917</c:v>
                </c:pt>
                <c:pt idx="8">
                  <c:v>185579</c:v>
                </c:pt>
                <c:pt idx="9">
                  <c:v>181370</c:v>
                </c:pt>
                <c:pt idx="10">
                  <c:v>176074</c:v>
                </c:pt>
                <c:pt idx="11">
                  <c:v>171412</c:v>
                </c:pt>
                <c:pt idx="12">
                  <c:v>167083</c:v>
                </c:pt>
                <c:pt idx="13">
                  <c:v>164052</c:v>
                </c:pt>
                <c:pt idx="14">
                  <c:v>161284</c:v>
                </c:pt>
                <c:pt idx="15">
                  <c:v>159995</c:v>
                </c:pt>
                <c:pt idx="16">
                  <c:v>159203</c:v>
                </c:pt>
                <c:pt idx="17">
                  <c:v>158874</c:v>
                </c:pt>
                <c:pt idx="18">
                  <c:v>158971</c:v>
                </c:pt>
                <c:pt idx="19">
                  <c:v>159452</c:v>
                </c:pt>
                <c:pt idx="20">
                  <c:v>160287</c:v>
                </c:pt>
                <c:pt idx="21">
                  <c:v>161430</c:v>
                </c:pt>
                <c:pt idx="22">
                  <c:v>162855</c:v>
                </c:pt>
                <c:pt idx="23">
                  <c:v>164526</c:v>
                </c:pt>
                <c:pt idx="24">
                  <c:v>166412</c:v>
                </c:pt>
                <c:pt idx="25">
                  <c:v>168487</c:v>
                </c:pt>
                <c:pt idx="26">
                  <c:v>170714</c:v>
                </c:pt>
                <c:pt idx="27">
                  <c:v>173060</c:v>
                </c:pt>
                <c:pt idx="28">
                  <c:v>175341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30F-4D83-9551-93723116EC8A}"/>
            </c:ext>
          </c:extLst>
        </c:ser>
        <c:ser>
          <c:idx val="3"/>
          <c:order val="2"/>
          <c:tx>
            <c:strRef>
              <c:f>'[1]Popolazione 0-5'!$H$1</c:f>
              <c:strCache>
                <c:ptCount val="1"/>
                <c:pt idx="0">
                  <c:v>Italiana scenario alta immigrazione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'[1]Popolazione 0-5'!$A$2:$A$30</c:f>
              <c:numCache>
                <c:formatCode>General</c:formatCode>
                <c:ptCount val="2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  <c:pt idx="24">
                  <c:v>2031</c:v>
                </c:pt>
                <c:pt idx="25">
                  <c:v>2032</c:v>
                </c:pt>
                <c:pt idx="26">
                  <c:v>2033</c:v>
                </c:pt>
                <c:pt idx="27">
                  <c:v>2034</c:v>
                </c:pt>
                <c:pt idx="28">
                  <c:v>2035</c:v>
                </c:pt>
              </c:numCache>
            </c:numRef>
          </c:cat>
          <c:val>
            <c:numRef>
              <c:f>'[1]Popolazione 0-5'!$H$2:$H$30</c:f>
              <c:numCache>
                <c:formatCode>General</c:formatCode>
                <c:ptCount val="29"/>
                <c:pt idx="0">
                  <c:v>195762</c:v>
                </c:pt>
                <c:pt idx="1">
                  <c:v>197670</c:v>
                </c:pt>
                <c:pt idx="2">
                  <c:v>198910</c:v>
                </c:pt>
                <c:pt idx="3">
                  <c:v>198497</c:v>
                </c:pt>
                <c:pt idx="4">
                  <c:v>196933</c:v>
                </c:pt>
                <c:pt idx="5">
                  <c:v>194637</c:v>
                </c:pt>
                <c:pt idx="6">
                  <c:v>189835</c:v>
                </c:pt>
                <c:pt idx="7">
                  <c:v>185917</c:v>
                </c:pt>
                <c:pt idx="8">
                  <c:v>185579</c:v>
                </c:pt>
                <c:pt idx="9">
                  <c:v>181576</c:v>
                </c:pt>
                <c:pt idx="10">
                  <c:v>176433</c:v>
                </c:pt>
                <c:pt idx="11">
                  <c:v>171976</c:v>
                </c:pt>
                <c:pt idx="12">
                  <c:v>167927</c:v>
                </c:pt>
                <c:pt idx="13">
                  <c:v>165351</c:v>
                </c:pt>
                <c:pt idx="14">
                  <c:v>163101</c:v>
                </c:pt>
                <c:pt idx="15">
                  <c:v>162569</c:v>
                </c:pt>
                <c:pt idx="16">
                  <c:v>162679</c:v>
                </c:pt>
                <c:pt idx="17">
                  <c:v>163391</c:v>
                </c:pt>
                <c:pt idx="18">
                  <c:v>164654</c:v>
                </c:pt>
                <c:pt idx="19">
                  <c:v>166399</c:v>
                </c:pt>
                <c:pt idx="20">
                  <c:v>168511</c:v>
                </c:pt>
                <c:pt idx="21">
                  <c:v>170916</c:v>
                </c:pt>
                <c:pt idx="22">
                  <c:v>173559</c:v>
                </c:pt>
                <c:pt idx="23">
                  <c:v>176384</c:v>
                </c:pt>
                <c:pt idx="24">
                  <c:v>179339</c:v>
                </c:pt>
                <c:pt idx="25">
                  <c:v>182379</c:v>
                </c:pt>
                <c:pt idx="26">
                  <c:v>185466</c:v>
                </c:pt>
                <c:pt idx="27">
                  <c:v>188574</c:v>
                </c:pt>
                <c:pt idx="28">
                  <c:v>191590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30F-4D83-9551-93723116EC8A}"/>
            </c:ext>
          </c:extLst>
        </c:ser>
        <c:ser>
          <c:idx val="4"/>
          <c:order val="3"/>
          <c:tx>
            <c:strRef>
              <c:f>'[1]Popolazione 0-5'!$K$1</c:f>
              <c:strCache>
                <c:ptCount val="1"/>
                <c:pt idx="0">
                  <c:v>Italiana scenario alta sopravvivenza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'[1]Popolazione 0-5'!$A$2:$A$30</c:f>
              <c:numCache>
                <c:formatCode>General</c:formatCode>
                <c:ptCount val="2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  <c:pt idx="24">
                  <c:v>2031</c:v>
                </c:pt>
                <c:pt idx="25">
                  <c:v>2032</c:v>
                </c:pt>
                <c:pt idx="26">
                  <c:v>2033</c:v>
                </c:pt>
                <c:pt idx="27">
                  <c:v>2034</c:v>
                </c:pt>
                <c:pt idx="28">
                  <c:v>2035</c:v>
                </c:pt>
              </c:numCache>
            </c:numRef>
          </c:cat>
          <c:val>
            <c:numRef>
              <c:f>'[1]Popolazione 0-5'!$K$2:$K$30</c:f>
              <c:numCache>
                <c:formatCode>General</c:formatCode>
                <c:ptCount val="29"/>
                <c:pt idx="0">
                  <c:v>195762</c:v>
                </c:pt>
                <c:pt idx="1">
                  <c:v>197670</c:v>
                </c:pt>
                <c:pt idx="2">
                  <c:v>198910</c:v>
                </c:pt>
                <c:pt idx="3">
                  <c:v>198497</c:v>
                </c:pt>
                <c:pt idx="4">
                  <c:v>196933</c:v>
                </c:pt>
                <c:pt idx="5">
                  <c:v>194637</c:v>
                </c:pt>
                <c:pt idx="6">
                  <c:v>189835</c:v>
                </c:pt>
                <c:pt idx="7">
                  <c:v>185917</c:v>
                </c:pt>
                <c:pt idx="8">
                  <c:v>185579</c:v>
                </c:pt>
                <c:pt idx="9">
                  <c:v>181213</c:v>
                </c:pt>
                <c:pt idx="10">
                  <c:v>175687</c:v>
                </c:pt>
                <c:pt idx="11">
                  <c:v>170722</c:v>
                </c:pt>
                <c:pt idx="12">
                  <c:v>166019</c:v>
                </c:pt>
                <c:pt idx="13">
                  <c:v>162543</c:v>
                </c:pt>
                <c:pt idx="14">
                  <c:v>159256</c:v>
                </c:pt>
                <c:pt idx="15">
                  <c:v>157539</c:v>
                </c:pt>
                <c:pt idx="16">
                  <c:v>156323</c:v>
                </c:pt>
                <c:pt idx="17">
                  <c:v>155569</c:v>
                </c:pt>
                <c:pt idx="18">
                  <c:v>155237</c:v>
                </c:pt>
                <c:pt idx="19">
                  <c:v>155285</c:v>
                </c:pt>
                <c:pt idx="20">
                  <c:v>155673</c:v>
                </c:pt>
                <c:pt idx="21">
                  <c:v>156365</c:v>
                </c:pt>
                <c:pt idx="22">
                  <c:v>157324</c:v>
                </c:pt>
                <c:pt idx="23">
                  <c:v>158518</c:v>
                </c:pt>
                <c:pt idx="24">
                  <c:v>159914</c:v>
                </c:pt>
                <c:pt idx="25">
                  <c:v>161483</c:v>
                </c:pt>
                <c:pt idx="26">
                  <c:v>163191</c:v>
                </c:pt>
                <c:pt idx="27">
                  <c:v>165004</c:v>
                </c:pt>
                <c:pt idx="28">
                  <c:v>166824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30F-4D83-9551-93723116EC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7059640"/>
        <c:axId val="513134864"/>
      </c:lineChart>
      <c:catAx>
        <c:axId val="517059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13134864"/>
        <c:crosses val="autoZero"/>
        <c:auto val="1"/>
        <c:lblAlgn val="ctr"/>
        <c:lblOffset val="100"/>
        <c:noMultiLvlLbl val="0"/>
      </c:catAx>
      <c:valAx>
        <c:axId val="513134864"/>
        <c:scaling>
          <c:orientation val="minMax"/>
          <c:min val="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17059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'[1]Popolazione 0-5'!$C$1</c:f>
              <c:strCache>
                <c:ptCount val="1"/>
                <c:pt idx="0">
                  <c:v>Straniera scenario attuale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'[1]Popolazione 0-5'!$A$2:$A$30</c:f>
              <c:numCache>
                <c:formatCode>General</c:formatCode>
                <c:ptCount val="2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  <c:pt idx="24">
                  <c:v>2031</c:v>
                </c:pt>
                <c:pt idx="25">
                  <c:v>2032</c:v>
                </c:pt>
                <c:pt idx="26">
                  <c:v>2033</c:v>
                </c:pt>
                <c:pt idx="27">
                  <c:v>2034</c:v>
                </c:pt>
                <c:pt idx="28">
                  <c:v>2035</c:v>
                </c:pt>
              </c:numCache>
            </c:numRef>
          </c:cat>
          <c:val>
            <c:numRef>
              <c:f>'[1]Popolazione 0-5'!$C$2:$C$30</c:f>
              <c:numCache>
                <c:formatCode>General</c:formatCode>
                <c:ptCount val="29"/>
                <c:pt idx="0">
                  <c:v>37544</c:v>
                </c:pt>
                <c:pt idx="1">
                  <c:v>42654</c:v>
                </c:pt>
                <c:pt idx="2">
                  <c:v>47730</c:v>
                </c:pt>
                <c:pt idx="3">
                  <c:v>51252</c:v>
                </c:pt>
                <c:pt idx="4">
                  <c:v>54032</c:v>
                </c:pt>
                <c:pt idx="5">
                  <c:v>54793</c:v>
                </c:pt>
                <c:pt idx="6">
                  <c:v>54692</c:v>
                </c:pt>
                <c:pt idx="7">
                  <c:v>53414</c:v>
                </c:pt>
                <c:pt idx="8">
                  <c:v>53319</c:v>
                </c:pt>
                <c:pt idx="9">
                  <c:v>52351</c:v>
                </c:pt>
                <c:pt idx="10">
                  <c:v>51630</c:v>
                </c:pt>
                <c:pt idx="11">
                  <c:v>51044</c:v>
                </c:pt>
                <c:pt idx="12">
                  <c:v>50448</c:v>
                </c:pt>
                <c:pt idx="13">
                  <c:v>50045</c:v>
                </c:pt>
                <c:pt idx="14">
                  <c:v>49652</c:v>
                </c:pt>
                <c:pt idx="15">
                  <c:v>48949</c:v>
                </c:pt>
                <c:pt idx="16">
                  <c:v>48295</c:v>
                </c:pt>
                <c:pt idx="17">
                  <c:v>47712</c:v>
                </c:pt>
                <c:pt idx="18">
                  <c:v>47214</c:v>
                </c:pt>
                <c:pt idx="19">
                  <c:v>46798</c:v>
                </c:pt>
                <c:pt idx="20">
                  <c:v>46474</c:v>
                </c:pt>
                <c:pt idx="21">
                  <c:v>46240</c:v>
                </c:pt>
                <c:pt idx="22">
                  <c:v>46085</c:v>
                </c:pt>
                <c:pt idx="23">
                  <c:v>46001</c:v>
                </c:pt>
                <c:pt idx="24">
                  <c:v>45980</c:v>
                </c:pt>
                <c:pt idx="25">
                  <c:v>46007</c:v>
                </c:pt>
                <c:pt idx="26">
                  <c:v>46072</c:v>
                </c:pt>
                <c:pt idx="27">
                  <c:v>46164</c:v>
                </c:pt>
                <c:pt idx="28">
                  <c:v>46264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E03-4993-A689-AF0259195D4E}"/>
            </c:ext>
          </c:extLst>
        </c:ser>
        <c:ser>
          <c:idx val="2"/>
          <c:order val="1"/>
          <c:tx>
            <c:strRef>
              <c:f>'[1]Popolazione 0-5'!$F$1</c:f>
              <c:strCache>
                <c:ptCount val="1"/>
                <c:pt idx="0">
                  <c:v>Straniera alta fecondità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'[1]Popolazione 0-5'!$A$2:$A$30</c:f>
              <c:numCache>
                <c:formatCode>General</c:formatCode>
                <c:ptCount val="2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  <c:pt idx="24">
                  <c:v>2031</c:v>
                </c:pt>
                <c:pt idx="25">
                  <c:v>2032</c:v>
                </c:pt>
                <c:pt idx="26">
                  <c:v>2033</c:v>
                </c:pt>
                <c:pt idx="27">
                  <c:v>2034</c:v>
                </c:pt>
                <c:pt idx="28">
                  <c:v>2035</c:v>
                </c:pt>
              </c:numCache>
            </c:numRef>
          </c:cat>
          <c:val>
            <c:numRef>
              <c:f>'[1]Popolazione 0-5'!$F$2:$F$30</c:f>
              <c:numCache>
                <c:formatCode>General</c:formatCode>
                <c:ptCount val="29"/>
                <c:pt idx="0">
                  <c:v>37544</c:v>
                </c:pt>
                <c:pt idx="1">
                  <c:v>42654</c:v>
                </c:pt>
                <c:pt idx="2">
                  <c:v>47730</c:v>
                </c:pt>
                <c:pt idx="3">
                  <c:v>51252</c:v>
                </c:pt>
                <c:pt idx="4">
                  <c:v>54032</c:v>
                </c:pt>
                <c:pt idx="5">
                  <c:v>54793</c:v>
                </c:pt>
                <c:pt idx="6">
                  <c:v>54692</c:v>
                </c:pt>
                <c:pt idx="7">
                  <c:v>53414</c:v>
                </c:pt>
                <c:pt idx="8">
                  <c:v>53319</c:v>
                </c:pt>
                <c:pt idx="9">
                  <c:v>52409</c:v>
                </c:pt>
                <c:pt idx="10">
                  <c:v>51772</c:v>
                </c:pt>
                <c:pt idx="11">
                  <c:v>51289</c:v>
                </c:pt>
                <c:pt idx="12">
                  <c:v>50815</c:v>
                </c:pt>
                <c:pt idx="13">
                  <c:v>50555</c:v>
                </c:pt>
                <c:pt idx="14">
                  <c:v>50320</c:v>
                </c:pt>
                <c:pt idx="15">
                  <c:v>49748</c:v>
                </c:pt>
                <c:pt idx="16">
                  <c:v>49226</c:v>
                </c:pt>
                <c:pt idx="17">
                  <c:v>48771</c:v>
                </c:pt>
                <c:pt idx="18">
                  <c:v>48396</c:v>
                </c:pt>
                <c:pt idx="19">
                  <c:v>48108</c:v>
                </c:pt>
                <c:pt idx="20">
                  <c:v>47915</c:v>
                </c:pt>
                <c:pt idx="21">
                  <c:v>47809</c:v>
                </c:pt>
                <c:pt idx="22">
                  <c:v>47786</c:v>
                </c:pt>
                <c:pt idx="23">
                  <c:v>47838</c:v>
                </c:pt>
                <c:pt idx="24">
                  <c:v>47954</c:v>
                </c:pt>
                <c:pt idx="25">
                  <c:v>48121</c:v>
                </c:pt>
                <c:pt idx="26">
                  <c:v>48327</c:v>
                </c:pt>
                <c:pt idx="27">
                  <c:v>48566</c:v>
                </c:pt>
                <c:pt idx="28">
                  <c:v>48786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E03-4993-A689-AF0259195D4E}"/>
            </c:ext>
          </c:extLst>
        </c:ser>
        <c:ser>
          <c:idx val="3"/>
          <c:order val="2"/>
          <c:tx>
            <c:strRef>
              <c:f>'[1]Popolazione 0-5'!$I$1</c:f>
              <c:strCache>
                <c:ptCount val="1"/>
                <c:pt idx="0">
                  <c:v>Straniera alta immigrazione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'[1]Popolazione 0-5'!$A$2:$A$30</c:f>
              <c:numCache>
                <c:formatCode>General</c:formatCode>
                <c:ptCount val="2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  <c:pt idx="24">
                  <c:v>2031</c:v>
                </c:pt>
                <c:pt idx="25">
                  <c:v>2032</c:v>
                </c:pt>
                <c:pt idx="26">
                  <c:v>2033</c:v>
                </c:pt>
                <c:pt idx="27">
                  <c:v>2034</c:v>
                </c:pt>
                <c:pt idx="28">
                  <c:v>2035</c:v>
                </c:pt>
              </c:numCache>
            </c:numRef>
          </c:cat>
          <c:val>
            <c:numRef>
              <c:f>'[1]Popolazione 0-5'!$I$2:$I$30</c:f>
              <c:numCache>
                <c:formatCode>General</c:formatCode>
                <c:ptCount val="29"/>
                <c:pt idx="0">
                  <c:v>37544</c:v>
                </c:pt>
                <c:pt idx="1">
                  <c:v>42654</c:v>
                </c:pt>
                <c:pt idx="2">
                  <c:v>47730</c:v>
                </c:pt>
                <c:pt idx="3">
                  <c:v>51252</c:v>
                </c:pt>
                <c:pt idx="4">
                  <c:v>54032</c:v>
                </c:pt>
                <c:pt idx="5">
                  <c:v>54793</c:v>
                </c:pt>
                <c:pt idx="6">
                  <c:v>54692</c:v>
                </c:pt>
                <c:pt idx="7">
                  <c:v>53414</c:v>
                </c:pt>
                <c:pt idx="8">
                  <c:v>53319</c:v>
                </c:pt>
                <c:pt idx="9">
                  <c:v>52585</c:v>
                </c:pt>
                <c:pt idx="10">
                  <c:v>52206</c:v>
                </c:pt>
                <c:pt idx="11">
                  <c:v>52113</c:v>
                </c:pt>
                <c:pt idx="12">
                  <c:v>52153</c:v>
                </c:pt>
                <c:pt idx="13">
                  <c:v>52559</c:v>
                </c:pt>
                <c:pt idx="14">
                  <c:v>53132</c:v>
                </c:pt>
                <c:pt idx="15">
                  <c:v>53532</c:v>
                </c:pt>
                <c:pt idx="16">
                  <c:v>54095</c:v>
                </c:pt>
                <c:pt idx="17">
                  <c:v>54846</c:v>
                </c:pt>
                <c:pt idx="18">
                  <c:v>55771</c:v>
                </c:pt>
                <c:pt idx="19">
                  <c:v>56873</c:v>
                </c:pt>
                <c:pt idx="20">
                  <c:v>58049</c:v>
                </c:pt>
                <c:pt idx="21">
                  <c:v>59261</c:v>
                </c:pt>
                <c:pt idx="22">
                  <c:v>60476</c:v>
                </c:pt>
                <c:pt idx="23">
                  <c:v>61670</c:v>
                </c:pt>
                <c:pt idx="24">
                  <c:v>62828</c:v>
                </c:pt>
                <c:pt idx="25">
                  <c:v>63914</c:v>
                </c:pt>
                <c:pt idx="26">
                  <c:v>64927</c:v>
                </c:pt>
                <c:pt idx="27">
                  <c:v>65870</c:v>
                </c:pt>
                <c:pt idx="28">
                  <c:v>66728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E03-4993-A689-AF0259195D4E}"/>
            </c:ext>
          </c:extLst>
        </c:ser>
        <c:ser>
          <c:idx val="4"/>
          <c:order val="3"/>
          <c:tx>
            <c:strRef>
              <c:f>'[1]Popolazione 0-5'!$L$1</c:f>
              <c:strCache>
                <c:ptCount val="1"/>
                <c:pt idx="0">
                  <c:v>Straniera alta sopravvivenza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'[1]Popolazione 0-5'!$A$2:$A$30</c:f>
              <c:numCache>
                <c:formatCode>General</c:formatCode>
                <c:ptCount val="2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  <c:pt idx="24">
                  <c:v>2031</c:v>
                </c:pt>
                <c:pt idx="25">
                  <c:v>2032</c:v>
                </c:pt>
                <c:pt idx="26">
                  <c:v>2033</c:v>
                </c:pt>
                <c:pt idx="27">
                  <c:v>2034</c:v>
                </c:pt>
                <c:pt idx="28">
                  <c:v>2035</c:v>
                </c:pt>
              </c:numCache>
            </c:numRef>
          </c:cat>
          <c:val>
            <c:numRef>
              <c:f>'[1]Popolazione 0-5'!$L$2:$L$30</c:f>
              <c:numCache>
                <c:formatCode>General</c:formatCode>
                <c:ptCount val="29"/>
                <c:pt idx="0">
                  <c:v>37544</c:v>
                </c:pt>
                <c:pt idx="1">
                  <c:v>42654</c:v>
                </c:pt>
                <c:pt idx="2">
                  <c:v>47730</c:v>
                </c:pt>
                <c:pt idx="3">
                  <c:v>51252</c:v>
                </c:pt>
                <c:pt idx="4">
                  <c:v>54032</c:v>
                </c:pt>
                <c:pt idx="5">
                  <c:v>54793</c:v>
                </c:pt>
                <c:pt idx="6">
                  <c:v>54692</c:v>
                </c:pt>
                <c:pt idx="7">
                  <c:v>53414</c:v>
                </c:pt>
                <c:pt idx="8">
                  <c:v>53319</c:v>
                </c:pt>
                <c:pt idx="9">
                  <c:v>52355</c:v>
                </c:pt>
                <c:pt idx="10">
                  <c:v>51639</c:v>
                </c:pt>
                <c:pt idx="11">
                  <c:v>51056</c:v>
                </c:pt>
                <c:pt idx="12">
                  <c:v>50463</c:v>
                </c:pt>
                <c:pt idx="13">
                  <c:v>50067</c:v>
                </c:pt>
                <c:pt idx="14">
                  <c:v>49678</c:v>
                </c:pt>
                <c:pt idx="15">
                  <c:v>48980</c:v>
                </c:pt>
                <c:pt idx="16">
                  <c:v>48337</c:v>
                </c:pt>
                <c:pt idx="17">
                  <c:v>47764</c:v>
                </c:pt>
                <c:pt idx="18">
                  <c:v>47268</c:v>
                </c:pt>
                <c:pt idx="19">
                  <c:v>46861</c:v>
                </c:pt>
                <c:pt idx="20">
                  <c:v>46546</c:v>
                </c:pt>
                <c:pt idx="21">
                  <c:v>46317</c:v>
                </c:pt>
                <c:pt idx="22">
                  <c:v>46171</c:v>
                </c:pt>
                <c:pt idx="23">
                  <c:v>46095</c:v>
                </c:pt>
                <c:pt idx="24">
                  <c:v>46081</c:v>
                </c:pt>
                <c:pt idx="25">
                  <c:v>46115</c:v>
                </c:pt>
                <c:pt idx="26">
                  <c:v>46187</c:v>
                </c:pt>
                <c:pt idx="27">
                  <c:v>46279</c:v>
                </c:pt>
                <c:pt idx="28">
                  <c:v>46386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E03-4993-A689-AF0259195D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7059640"/>
        <c:axId val="513134864"/>
      </c:lineChart>
      <c:catAx>
        <c:axId val="517059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13134864"/>
        <c:crosses val="autoZero"/>
        <c:auto val="1"/>
        <c:lblAlgn val="ctr"/>
        <c:lblOffset val="100"/>
        <c:noMultiLvlLbl val="0"/>
      </c:catAx>
      <c:valAx>
        <c:axId val="513134864"/>
        <c:scaling>
          <c:orientation val="minMax"/>
          <c:min val="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17059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'Per Piramidi'!$E$2</c:f>
              <c:strCache>
                <c:ptCount val="1"/>
                <c:pt idx="0">
                  <c:v>Maschi</c:v>
                </c:pt>
              </c:strCache>
            </c:strRef>
          </c:tx>
          <c:spPr>
            <a:solidFill>
              <a:srgbClr val="F0B529"/>
            </a:solidFill>
            <a:ln>
              <a:noFill/>
            </a:ln>
            <a:effectLst/>
          </c:spPr>
          <c:invertIfNegative val="0"/>
          <c:cat>
            <c:numRef>
              <c:f>'Per Piramidi'!$A$3:$A$113</c:f>
              <c:numCache>
                <c:formatCode>General</c:formatCode>
                <c:ptCount val="1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</c:numCache>
            </c:numRef>
          </c:cat>
          <c:val>
            <c:numRef>
              <c:f>'Per Piramidi'!$B$3:$B$113</c:f>
              <c:numCache>
                <c:formatCode>General</c:formatCode>
                <c:ptCount val="111"/>
                <c:pt idx="0">
                  <c:v>-17073</c:v>
                </c:pt>
                <c:pt idx="1">
                  <c:v>-17937</c:v>
                </c:pt>
                <c:pt idx="2">
                  <c:v>-18631</c:v>
                </c:pt>
                <c:pt idx="3">
                  <c:v>-19181</c:v>
                </c:pt>
                <c:pt idx="4">
                  <c:v>-19623</c:v>
                </c:pt>
                <c:pt idx="5">
                  <c:v>-20551</c:v>
                </c:pt>
                <c:pt idx="6">
                  <c:v>-20758</c:v>
                </c:pt>
                <c:pt idx="7">
                  <c:v>-21608</c:v>
                </c:pt>
                <c:pt idx="8">
                  <c:v>-21858</c:v>
                </c:pt>
                <c:pt idx="9">
                  <c:v>-21756</c:v>
                </c:pt>
                <c:pt idx="10">
                  <c:v>-21671</c:v>
                </c:pt>
                <c:pt idx="11">
                  <c:v>-21409</c:v>
                </c:pt>
                <c:pt idx="12">
                  <c:v>-20978</c:v>
                </c:pt>
                <c:pt idx="13">
                  <c:v>-20704</c:v>
                </c:pt>
                <c:pt idx="14">
                  <c:v>-20327</c:v>
                </c:pt>
                <c:pt idx="15">
                  <c:v>-20391</c:v>
                </c:pt>
                <c:pt idx="16">
                  <c:v>-20223</c:v>
                </c:pt>
                <c:pt idx="17">
                  <c:v>-20742</c:v>
                </c:pt>
                <c:pt idx="18">
                  <c:v>-20266</c:v>
                </c:pt>
                <c:pt idx="19">
                  <c:v>-21165</c:v>
                </c:pt>
                <c:pt idx="20">
                  <c:v>-20831</c:v>
                </c:pt>
                <c:pt idx="21">
                  <c:v>-20480</c:v>
                </c:pt>
                <c:pt idx="22">
                  <c:v>-20385</c:v>
                </c:pt>
                <c:pt idx="23">
                  <c:v>-20453</c:v>
                </c:pt>
                <c:pt idx="24">
                  <c:v>-20600</c:v>
                </c:pt>
                <c:pt idx="25">
                  <c:v>-21425</c:v>
                </c:pt>
                <c:pt idx="26">
                  <c:v>-21845</c:v>
                </c:pt>
                <c:pt idx="27">
                  <c:v>-22355</c:v>
                </c:pt>
                <c:pt idx="28">
                  <c:v>-22173</c:v>
                </c:pt>
                <c:pt idx="29">
                  <c:v>-22824</c:v>
                </c:pt>
                <c:pt idx="30">
                  <c:v>-22665</c:v>
                </c:pt>
                <c:pt idx="31">
                  <c:v>-22919</c:v>
                </c:pt>
                <c:pt idx="32">
                  <c:v>-24170</c:v>
                </c:pt>
                <c:pt idx="33">
                  <c:v>-24813</c:v>
                </c:pt>
                <c:pt idx="34">
                  <c:v>-25307</c:v>
                </c:pt>
                <c:pt idx="35">
                  <c:v>-26286</c:v>
                </c:pt>
                <c:pt idx="36">
                  <c:v>-26685</c:v>
                </c:pt>
                <c:pt idx="37">
                  <c:v>-27910</c:v>
                </c:pt>
                <c:pt idx="38">
                  <c:v>-28707</c:v>
                </c:pt>
                <c:pt idx="39">
                  <c:v>-30817</c:v>
                </c:pt>
                <c:pt idx="40">
                  <c:v>-32092</c:v>
                </c:pt>
                <c:pt idx="41">
                  <c:v>-33718</c:v>
                </c:pt>
                <c:pt idx="42">
                  <c:v>-35445</c:v>
                </c:pt>
                <c:pt idx="43">
                  <c:v>-37237</c:v>
                </c:pt>
                <c:pt idx="44">
                  <c:v>-37128</c:v>
                </c:pt>
                <c:pt idx="45">
                  <c:v>-37375</c:v>
                </c:pt>
                <c:pt idx="46">
                  <c:v>-37492</c:v>
                </c:pt>
                <c:pt idx="47">
                  <c:v>-36801</c:v>
                </c:pt>
                <c:pt idx="48">
                  <c:v>-37173</c:v>
                </c:pt>
                <c:pt idx="49">
                  <c:v>-37125</c:v>
                </c:pt>
                <c:pt idx="50">
                  <c:v>-36490</c:v>
                </c:pt>
                <c:pt idx="51">
                  <c:v>-36824</c:v>
                </c:pt>
                <c:pt idx="52">
                  <c:v>-36129</c:v>
                </c:pt>
                <c:pt idx="53">
                  <c:v>-36702</c:v>
                </c:pt>
                <c:pt idx="54">
                  <c:v>-34087</c:v>
                </c:pt>
                <c:pt idx="55">
                  <c:v>-32659</c:v>
                </c:pt>
                <c:pt idx="56">
                  <c:v>-31846</c:v>
                </c:pt>
                <c:pt idx="57">
                  <c:v>-30702</c:v>
                </c:pt>
                <c:pt idx="58">
                  <c:v>-29939</c:v>
                </c:pt>
                <c:pt idx="59">
                  <c:v>-28410</c:v>
                </c:pt>
                <c:pt idx="60">
                  <c:v>-28115</c:v>
                </c:pt>
                <c:pt idx="61">
                  <c:v>-27649</c:v>
                </c:pt>
                <c:pt idx="62">
                  <c:v>-26418</c:v>
                </c:pt>
                <c:pt idx="63">
                  <c:v>-25333</c:v>
                </c:pt>
                <c:pt idx="64">
                  <c:v>-24234</c:v>
                </c:pt>
                <c:pt idx="65">
                  <c:v>-23580</c:v>
                </c:pt>
                <c:pt idx="66">
                  <c:v>-23470</c:v>
                </c:pt>
                <c:pt idx="67">
                  <c:v>-24322</c:v>
                </c:pt>
                <c:pt idx="68">
                  <c:v>-24678</c:v>
                </c:pt>
                <c:pt idx="69">
                  <c:v>-25950</c:v>
                </c:pt>
                <c:pt idx="70">
                  <c:v>-25981</c:v>
                </c:pt>
                <c:pt idx="71">
                  <c:v>-25917</c:v>
                </c:pt>
                <c:pt idx="72">
                  <c:v>-17968</c:v>
                </c:pt>
                <c:pt idx="73">
                  <c:v>-20065</c:v>
                </c:pt>
                <c:pt idx="74">
                  <c:v>-19716</c:v>
                </c:pt>
                <c:pt idx="75">
                  <c:v>-19070</c:v>
                </c:pt>
                <c:pt idx="76">
                  <c:v>-19242</c:v>
                </c:pt>
                <c:pt idx="77">
                  <c:v>-20236</c:v>
                </c:pt>
                <c:pt idx="78">
                  <c:v>-19577</c:v>
                </c:pt>
                <c:pt idx="79">
                  <c:v>-19017</c:v>
                </c:pt>
                <c:pt idx="80">
                  <c:v>-16861</c:v>
                </c:pt>
                <c:pt idx="81">
                  <c:v>-14577</c:v>
                </c:pt>
                <c:pt idx="82">
                  <c:v>-14800</c:v>
                </c:pt>
                <c:pt idx="83">
                  <c:v>-13512</c:v>
                </c:pt>
                <c:pt idx="84">
                  <c:v>-11898</c:v>
                </c:pt>
                <c:pt idx="85">
                  <c:v>-10276</c:v>
                </c:pt>
                <c:pt idx="86">
                  <c:v>-9413</c:v>
                </c:pt>
                <c:pt idx="87">
                  <c:v>-8477</c:v>
                </c:pt>
                <c:pt idx="88">
                  <c:v>-6897</c:v>
                </c:pt>
                <c:pt idx="89">
                  <c:v>-5777</c:v>
                </c:pt>
                <c:pt idx="90">
                  <c:v>-4694</c:v>
                </c:pt>
                <c:pt idx="91">
                  <c:v>-3606</c:v>
                </c:pt>
                <c:pt idx="92">
                  <c:v>-2892</c:v>
                </c:pt>
                <c:pt idx="93">
                  <c:v>-2255</c:v>
                </c:pt>
                <c:pt idx="94">
                  <c:v>-1694</c:v>
                </c:pt>
                <c:pt idx="95">
                  <c:v>-1177</c:v>
                </c:pt>
                <c:pt idx="96">
                  <c:v>-864</c:v>
                </c:pt>
                <c:pt idx="97">
                  <c:v>-580</c:v>
                </c:pt>
                <c:pt idx="98">
                  <c:v>-277</c:v>
                </c:pt>
                <c:pt idx="99">
                  <c:v>-120</c:v>
                </c:pt>
                <c:pt idx="100">
                  <c:v>-73</c:v>
                </c:pt>
                <c:pt idx="101">
                  <c:v>-50</c:v>
                </c:pt>
                <c:pt idx="102">
                  <c:v>-33</c:v>
                </c:pt>
                <c:pt idx="103">
                  <c:v>-30</c:v>
                </c:pt>
                <c:pt idx="104">
                  <c:v>-14</c:v>
                </c:pt>
                <c:pt idx="105">
                  <c:v>-12</c:v>
                </c:pt>
                <c:pt idx="106">
                  <c:v>-2</c:v>
                </c:pt>
                <c:pt idx="107">
                  <c:v>0</c:v>
                </c:pt>
                <c:pt idx="108">
                  <c:v>-1</c:v>
                </c:pt>
                <c:pt idx="109">
                  <c:v>0</c:v>
                </c:pt>
                <c:pt idx="1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1F-4BAD-86D4-CDA595CA497B}"/>
            </c:ext>
          </c:extLst>
        </c:ser>
        <c:ser>
          <c:idx val="1"/>
          <c:order val="1"/>
          <c:tx>
            <c:strRef>
              <c:f>'Per Piramidi'!$F$2</c:f>
              <c:strCache>
                <c:ptCount val="1"/>
                <c:pt idx="0">
                  <c:v>Femmine</c:v>
                </c:pt>
              </c:strCache>
            </c:strRef>
          </c:tx>
          <c:spPr>
            <a:solidFill>
              <a:srgbClr val="B7423E"/>
            </a:solidFill>
            <a:ln>
              <a:noFill/>
            </a:ln>
            <a:effectLst/>
          </c:spPr>
          <c:invertIfNegative val="0"/>
          <c:cat>
            <c:numRef>
              <c:f>'Per Piramidi'!$A$3:$A$113</c:f>
              <c:numCache>
                <c:formatCode>General</c:formatCode>
                <c:ptCount val="1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</c:numCache>
            </c:numRef>
          </c:cat>
          <c:val>
            <c:numRef>
              <c:f>'Per Piramidi'!$C$3:$C$113</c:f>
              <c:numCache>
                <c:formatCode>General</c:formatCode>
                <c:ptCount val="111"/>
                <c:pt idx="0">
                  <c:v>16763</c:v>
                </c:pt>
                <c:pt idx="1">
                  <c:v>17510</c:v>
                </c:pt>
                <c:pt idx="2">
                  <c:v>18116</c:v>
                </c:pt>
                <c:pt idx="3">
                  <c:v>18760</c:v>
                </c:pt>
                <c:pt idx="4">
                  <c:v>19109</c:v>
                </c:pt>
                <c:pt idx="5">
                  <c:v>19698</c:v>
                </c:pt>
                <c:pt idx="6">
                  <c:v>20240</c:v>
                </c:pt>
                <c:pt idx="7">
                  <c:v>20686</c:v>
                </c:pt>
                <c:pt idx="8">
                  <c:v>20440</c:v>
                </c:pt>
                <c:pt idx="9">
                  <c:v>20223</c:v>
                </c:pt>
                <c:pt idx="10">
                  <c:v>20035</c:v>
                </c:pt>
                <c:pt idx="11">
                  <c:v>19740</c:v>
                </c:pt>
                <c:pt idx="12">
                  <c:v>19499</c:v>
                </c:pt>
                <c:pt idx="13">
                  <c:v>18895</c:v>
                </c:pt>
                <c:pt idx="14">
                  <c:v>18979</c:v>
                </c:pt>
                <c:pt idx="15">
                  <c:v>18905</c:v>
                </c:pt>
                <c:pt idx="16">
                  <c:v>18913</c:v>
                </c:pt>
                <c:pt idx="17">
                  <c:v>18465</c:v>
                </c:pt>
                <c:pt idx="18">
                  <c:v>17908</c:v>
                </c:pt>
                <c:pt idx="19">
                  <c:v>18204</c:v>
                </c:pt>
                <c:pt idx="20">
                  <c:v>18177</c:v>
                </c:pt>
                <c:pt idx="21">
                  <c:v>17945</c:v>
                </c:pt>
                <c:pt idx="22">
                  <c:v>18354</c:v>
                </c:pt>
                <c:pt idx="23">
                  <c:v>18510</c:v>
                </c:pt>
                <c:pt idx="24">
                  <c:v>19657</c:v>
                </c:pt>
                <c:pt idx="25">
                  <c:v>20075</c:v>
                </c:pt>
                <c:pt idx="26">
                  <c:v>21022</c:v>
                </c:pt>
                <c:pt idx="27">
                  <c:v>21253</c:v>
                </c:pt>
                <c:pt idx="28">
                  <c:v>21718</c:v>
                </c:pt>
                <c:pt idx="29">
                  <c:v>22143</c:v>
                </c:pt>
                <c:pt idx="30">
                  <c:v>22819</c:v>
                </c:pt>
                <c:pt idx="31">
                  <c:v>23923</c:v>
                </c:pt>
                <c:pt idx="32">
                  <c:v>24645</c:v>
                </c:pt>
                <c:pt idx="33">
                  <c:v>25380</c:v>
                </c:pt>
                <c:pt idx="34">
                  <c:v>26328</c:v>
                </c:pt>
                <c:pt idx="35">
                  <c:v>26572</c:v>
                </c:pt>
                <c:pt idx="36">
                  <c:v>27636</c:v>
                </c:pt>
                <c:pt idx="37">
                  <c:v>29069</c:v>
                </c:pt>
                <c:pt idx="38">
                  <c:v>30803</c:v>
                </c:pt>
                <c:pt idx="39">
                  <c:v>32174</c:v>
                </c:pt>
                <c:pt idx="40">
                  <c:v>33766</c:v>
                </c:pt>
                <c:pt idx="41">
                  <c:v>35550</c:v>
                </c:pt>
                <c:pt idx="42">
                  <c:v>36843</c:v>
                </c:pt>
                <c:pt idx="43">
                  <c:v>37118</c:v>
                </c:pt>
                <c:pt idx="44">
                  <c:v>37034</c:v>
                </c:pt>
                <c:pt idx="45">
                  <c:v>37387</c:v>
                </c:pt>
                <c:pt idx="46">
                  <c:v>37128</c:v>
                </c:pt>
                <c:pt idx="47">
                  <c:v>37503</c:v>
                </c:pt>
                <c:pt idx="48">
                  <c:v>37155</c:v>
                </c:pt>
                <c:pt idx="49">
                  <c:v>36574</c:v>
                </c:pt>
                <c:pt idx="50">
                  <c:v>36903</c:v>
                </c:pt>
                <c:pt idx="51">
                  <c:v>36624</c:v>
                </c:pt>
                <c:pt idx="52">
                  <c:v>37405</c:v>
                </c:pt>
                <c:pt idx="53">
                  <c:v>35026</c:v>
                </c:pt>
                <c:pt idx="54">
                  <c:v>34199</c:v>
                </c:pt>
                <c:pt idx="55">
                  <c:v>33564</c:v>
                </c:pt>
                <c:pt idx="56">
                  <c:v>32713</c:v>
                </c:pt>
                <c:pt idx="57">
                  <c:v>31931</c:v>
                </c:pt>
                <c:pt idx="58">
                  <c:v>30508</c:v>
                </c:pt>
                <c:pt idx="59">
                  <c:v>30445</c:v>
                </c:pt>
                <c:pt idx="60">
                  <c:v>29944</c:v>
                </c:pt>
                <c:pt idx="61">
                  <c:v>28801</c:v>
                </c:pt>
                <c:pt idx="62">
                  <c:v>28304</c:v>
                </c:pt>
                <c:pt idx="63">
                  <c:v>27004</c:v>
                </c:pt>
                <c:pt idx="64">
                  <c:v>26882</c:v>
                </c:pt>
                <c:pt idx="65">
                  <c:v>26332</c:v>
                </c:pt>
                <c:pt idx="66">
                  <c:v>27771</c:v>
                </c:pt>
                <c:pt idx="67">
                  <c:v>27835</c:v>
                </c:pt>
                <c:pt idx="68">
                  <c:v>29406</c:v>
                </c:pt>
                <c:pt idx="69">
                  <c:v>28877</c:v>
                </c:pt>
                <c:pt idx="70">
                  <c:v>29541</c:v>
                </c:pt>
                <c:pt idx="71">
                  <c:v>21057</c:v>
                </c:pt>
                <c:pt idx="72">
                  <c:v>23307</c:v>
                </c:pt>
                <c:pt idx="73">
                  <c:v>23160</c:v>
                </c:pt>
                <c:pt idx="74">
                  <c:v>22849</c:v>
                </c:pt>
                <c:pt idx="75">
                  <c:v>23299</c:v>
                </c:pt>
                <c:pt idx="76">
                  <c:v>25699</c:v>
                </c:pt>
                <c:pt idx="77">
                  <c:v>25180</c:v>
                </c:pt>
                <c:pt idx="78">
                  <c:v>24940</c:v>
                </c:pt>
                <c:pt idx="79">
                  <c:v>22282</c:v>
                </c:pt>
                <c:pt idx="80">
                  <c:v>20538</c:v>
                </c:pt>
                <c:pt idx="81">
                  <c:v>21139</c:v>
                </c:pt>
                <c:pt idx="82">
                  <c:v>20424</c:v>
                </c:pt>
                <c:pt idx="83">
                  <c:v>18490</c:v>
                </c:pt>
                <c:pt idx="84">
                  <c:v>17091</c:v>
                </c:pt>
                <c:pt idx="85">
                  <c:v>16672</c:v>
                </c:pt>
                <c:pt idx="86">
                  <c:v>16401</c:v>
                </c:pt>
                <c:pt idx="87">
                  <c:v>14114</c:v>
                </c:pt>
                <c:pt idx="88">
                  <c:v>13053</c:v>
                </c:pt>
                <c:pt idx="89">
                  <c:v>11725</c:v>
                </c:pt>
                <c:pt idx="90">
                  <c:v>10039</c:v>
                </c:pt>
                <c:pt idx="91">
                  <c:v>9190</c:v>
                </c:pt>
                <c:pt idx="92">
                  <c:v>7484</c:v>
                </c:pt>
                <c:pt idx="93">
                  <c:v>6345</c:v>
                </c:pt>
                <c:pt idx="94">
                  <c:v>4997</c:v>
                </c:pt>
                <c:pt idx="95">
                  <c:v>3919</c:v>
                </c:pt>
                <c:pt idx="96">
                  <c:v>2800</c:v>
                </c:pt>
                <c:pt idx="97">
                  <c:v>1434</c:v>
                </c:pt>
                <c:pt idx="98">
                  <c:v>748</c:v>
                </c:pt>
                <c:pt idx="99">
                  <c:v>555</c:v>
                </c:pt>
                <c:pt idx="100">
                  <c:v>474</c:v>
                </c:pt>
                <c:pt idx="101">
                  <c:v>360</c:v>
                </c:pt>
                <c:pt idx="102">
                  <c:v>280</c:v>
                </c:pt>
                <c:pt idx="103">
                  <c:v>139</c:v>
                </c:pt>
                <c:pt idx="104">
                  <c:v>81</c:v>
                </c:pt>
                <c:pt idx="105">
                  <c:v>40</c:v>
                </c:pt>
                <c:pt idx="106">
                  <c:v>25</c:v>
                </c:pt>
                <c:pt idx="107">
                  <c:v>8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41F-4BAD-86D4-CDA595CA49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00569856"/>
        <c:axId val="388358008"/>
      </c:barChart>
      <c:catAx>
        <c:axId val="3005698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88358008"/>
        <c:crossesAt val="0"/>
        <c:auto val="1"/>
        <c:lblAlgn val="ctr"/>
        <c:lblOffset val="50"/>
        <c:noMultiLvlLbl val="0"/>
      </c:catAx>
      <c:valAx>
        <c:axId val="388358008"/>
        <c:scaling>
          <c:orientation val="minMax"/>
        </c:scaling>
        <c:delete val="0"/>
        <c:axPos val="b"/>
        <c:numFmt formatCode="0;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005698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'x Natalità'!$E$1</c:f>
              <c:strCache>
                <c:ptCount val="1"/>
                <c:pt idx="0">
                  <c:v> Indice di Natalità Emilia Romagna </c:v>
                </c:pt>
              </c:strCache>
            </c:strRef>
          </c:tx>
          <c:spPr>
            <a:ln w="28575" cap="rnd">
              <a:solidFill>
                <a:srgbClr val="B7423E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B7423E"/>
              </a:solidFill>
              <a:ln w="9525">
                <a:solidFill>
                  <a:srgbClr val="B7423E"/>
                </a:solidFill>
              </a:ln>
              <a:effectLst/>
            </c:spPr>
          </c:marker>
          <c:dLbls>
            <c:dLbl>
              <c:idx val="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09C-432C-9295-9ED2EB0E6641}"/>
                </c:ext>
              </c:extLst>
            </c:dLbl>
            <c:dLbl>
              <c:idx val="14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09C-432C-9295-9ED2EB0E6641}"/>
                </c:ext>
              </c:extLst>
            </c:dLbl>
            <c:dLbl>
              <c:idx val="35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09C-432C-9295-9ED2EB0E6641}"/>
                </c:ext>
              </c:extLst>
            </c:dLbl>
            <c:dLbl>
              <c:idx val="44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0-709C-432C-9295-9ED2EB0E664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'x Natalità'!$A$2:$A$46</c:f>
              <c:numCache>
                <c:formatCode>General</c:formatCode>
                <c:ptCount val="45"/>
                <c:pt idx="0">
                  <c:v>1973</c:v>
                </c:pt>
                <c:pt idx="1">
                  <c:v>1974</c:v>
                </c:pt>
                <c:pt idx="2">
                  <c:v>1975</c:v>
                </c:pt>
                <c:pt idx="3">
                  <c:v>1976</c:v>
                </c:pt>
                <c:pt idx="4">
                  <c:v>1977</c:v>
                </c:pt>
                <c:pt idx="5">
                  <c:v>1978</c:v>
                </c:pt>
                <c:pt idx="6">
                  <c:v>1979</c:v>
                </c:pt>
                <c:pt idx="7">
                  <c:v>1980</c:v>
                </c:pt>
                <c:pt idx="8">
                  <c:v>1981</c:v>
                </c:pt>
                <c:pt idx="9">
                  <c:v>1982</c:v>
                </c:pt>
                <c:pt idx="10">
                  <c:v>1983</c:v>
                </c:pt>
                <c:pt idx="11">
                  <c:v>1984</c:v>
                </c:pt>
                <c:pt idx="12">
                  <c:v>1985</c:v>
                </c:pt>
                <c:pt idx="13">
                  <c:v>1986</c:v>
                </c:pt>
                <c:pt idx="14">
                  <c:v>1987</c:v>
                </c:pt>
                <c:pt idx="15">
                  <c:v>1988</c:v>
                </c:pt>
                <c:pt idx="16">
                  <c:v>1989</c:v>
                </c:pt>
                <c:pt idx="17">
                  <c:v>1990</c:v>
                </c:pt>
                <c:pt idx="18">
                  <c:v>1991</c:v>
                </c:pt>
                <c:pt idx="19">
                  <c:v>1992</c:v>
                </c:pt>
                <c:pt idx="20">
                  <c:v>1993</c:v>
                </c:pt>
                <c:pt idx="21">
                  <c:v>1994</c:v>
                </c:pt>
                <c:pt idx="22">
                  <c:v>1995</c:v>
                </c:pt>
                <c:pt idx="23">
                  <c:v>1996</c:v>
                </c:pt>
                <c:pt idx="24">
                  <c:v>1997</c:v>
                </c:pt>
                <c:pt idx="25">
                  <c:v>1998</c:v>
                </c:pt>
                <c:pt idx="26">
                  <c:v>1999</c:v>
                </c:pt>
                <c:pt idx="27">
                  <c:v>2000</c:v>
                </c:pt>
                <c:pt idx="28">
                  <c:v>2001</c:v>
                </c:pt>
                <c:pt idx="29">
                  <c:v>2002</c:v>
                </c:pt>
                <c:pt idx="30">
                  <c:v>2003</c:v>
                </c:pt>
                <c:pt idx="31">
                  <c:v>2004</c:v>
                </c:pt>
                <c:pt idx="32">
                  <c:v>2005</c:v>
                </c:pt>
                <c:pt idx="33">
                  <c:v>2006</c:v>
                </c:pt>
                <c:pt idx="34">
                  <c:v>2007</c:v>
                </c:pt>
                <c:pt idx="35">
                  <c:v>2008</c:v>
                </c:pt>
                <c:pt idx="36">
                  <c:v>2009</c:v>
                </c:pt>
                <c:pt idx="37">
                  <c:v>2010</c:v>
                </c:pt>
                <c:pt idx="38">
                  <c:v>2011</c:v>
                </c:pt>
                <c:pt idx="39">
                  <c:v>2012</c:v>
                </c:pt>
                <c:pt idx="40">
                  <c:v>2013</c:v>
                </c:pt>
                <c:pt idx="41">
                  <c:v>2014</c:v>
                </c:pt>
                <c:pt idx="42">
                  <c:v>2015</c:v>
                </c:pt>
                <c:pt idx="43">
                  <c:v>2016</c:v>
                </c:pt>
                <c:pt idx="44">
                  <c:v>2017</c:v>
                </c:pt>
              </c:numCache>
            </c:numRef>
          </c:cat>
          <c:val>
            <c:numRef>
              <c:f>'x Natalità'!$E$2:$E$46</c:f>
              <c:numCache>
                <c:formatCode>_(* #,##0.00_);_(* \(#,##0.00\);_(* "-"??_);_(@_)</c:formatCode>
                <c:ptCount val="45"/>
                <c:pt idx="0">
                  <c:v>12.62</c:v>
                </c:pt>
                <c:pt idx="1">
                  <c:v>12.46</c:v>
                </c:pt>
                <c:pt idx="2">
                  <c:v>11.4</c:v>
                </c:pt>
                <c:pt idx="3">
                  <c:v>10.53</c:v>
                </c:pt>
                <c:pt idx="4">
                  <c:v>9.76</c:v>
                </c:pt>
                <c:pt idx="5">
                  <c:v>9.0299999999999994</c:v>
                </c:pt>
                <c:pt idx="6">
                  <c:v>8.27</c:v>
                </c:pt>
                <c:pt idx="7">
                  <c:v>7.7</c:v>
                </c:pt>
                <c:pt idx="8">
                  <c:v>7.37</c:v>
                </c:pt>
                <c:pt idx="9">
                  <c:v>7.32</c:v>
                </c:pt>
                <c:pt idx="10">
                  <c:v>7.15</c:v>
                </c:pt>
                <c:pt idx="11">
                  <c:v>6.93</c:v>
                </c:pt>
                <c:pt idx="12">
                  <c:v>6.84</c:v>
                </c:pt>
                <c:pt idx="13">
                  <c:v>6.45</c:v>
                </c:pt>
                <c:pt idx="14">
                  <c:v>6.39</c:v>
                </c:pt>
                <c:pt idx="15">
                  <c:v>6.71</c:v>
                </c:pt>
                <c:pt idx="16">
                  <c:v>6.71</c:v>
                </c:pt>
                <c:pt idx="17">
                  <c:v>7.13</c:v>
                </c:pt>
                <c:pt idx="18">
                  <c:v>7.08</c:v>
                </c:pt>
                <c:pt idx="19">
                  <c:v>7.16</c:v>
                </c:pt>
                <c:pt idx="20">
                  <c:v>7.03</c:v>
                </c:pt>
                <c:pt idx="21">
                  <c:v>7</c:v>
                </c:pt>
                <c:pt idx="22">
                  <c:v>7.09</c:v>
                </c:pt>
                <c:pt idx="23">
                  <c:v>7.42</c:v>
                </c:pt>
                <c:pt idx="24">
                  <c:v>7.64</c:v>
                </c:pt>
                <c:pt idx="25">
                  <c:v>7.75</c:v>
                </c:pt>
                <c:pt idx="26">
                  <c:v>8.02</c:v>
                </c:pt>
                <c:pt idx="27">
                  <c:v>8.51</c:v>
                </c:pt>
                <c:pt idx="28">
                  <c:v>8.58</c:v>
                </c:pt>
                <c:pt idx="29">
                  <c:v>8.8699999999999992</c:v>
                </c:pt>
                <c:pt idx="30">
                  <c:v>8.82</c:v>
                </c:pt>
                <c:pt idx="31">
                  <c:v>9.25</c:v>
                </c:pt>
                <c:pt idx="32">
                  <c:v>9.24</c:v>
                </c:pt>
                <c:pt idx="33">
                  <c:v>9.3800000000000008</c:v>
                </c:pt>
                <c:pt idx="34">
                  <c:v>9.5299999999999994</c:v>
                </c:pt>
                <c:pt idx="35">
                  <c:v>9.73</c:v>
                </c:pt>
                <c:pt idx="36">
                  <c:v>9.64</c:v>
                </c:pt>
                <c:pt idx="37">
                  <c:v>9.4700000000000006</c:v>
                </c:pt>
                <c:pt idx="38">
                  <c:v>9.3000000000000007</c:v>
                </c:pt>
                <c:pt idx="39">
                  <c:v>9.02</c:v>
                </c:pt>
                <c:pt idx="40">
                  <c:v>8.6300000000000008</c:v>
                </c:pt>
                <c:pt idx="41">
                  <c:v>8.24</c:v>
                </c:pt>
                <c:pt idx="42">
                  <c:v>8.0500000000000007</c:v>
                </c:pt>
                <c:pt idx="43">
                  <c:v>7.77</c:v>
                </c:pt>
                <c:pt idx="44">
                  <c:v>7.4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09C-432C-9295-9ED2EB0E6641}"/>
            </c:ext>
          </c:extLst>
        </c:ser>
        <c:ser>
          <c:idx val="1"/>
          <c:order val="1"/>
          <c:tx>
            <c:strRef>
              <c:f>'x Natalità'!$G$1</c:f>
              <c:strCache>
                <c:ptCount val="1"/>
                <c:pt idx="0">
                  <c:v> Indice di Natalità Italia </c:v>
                </c:pt>
              </c:strCache>
            </c:strRef>
          </c:tx>
          <c:spPr>
            <a:ln w="28575" cap="rnd">
              <a:solidFill>
                <a:srgbClr val="F0B529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0B529"/>
              </a:solidFill>
              <a:ln w="9525">
                <a:solidFill>
                  <a:srgbClr val="F0B529"/>
                </a:solidFill>
              </a:ln>
              <a:effectLst/>
            </c:spPr>
          </c:marker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09C-432C-9295-9ED2EB0E664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09C-432C-9295-9ED2EB0E664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09C-432C-9295-9ED2EB0E664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09C-432C-9295-9ED2EB0E664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09C-432C-9295-9ED2EB0E664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09C-432C-9295-9ED2EB0E6641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09C-432C-9295-9ED2EB0E6641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709C-432C-9295-9ED2EB0E6641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09C-432C-9295-9ED2EB0E6641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709C-432C-9295-9ED2EB0E6641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709C-432C-9295-9ED2EB0E6641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709C-432C-9295-9ED2EB0E6641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709C-432C-9295-9ED2EB0E6641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709C-432C-9295-9ED2EB0E6641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709C-432C-9295-9ED2EB0E6641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709C-432C-9295-9ED2EB0E6641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709C-432C-9295-9ED2EB0E6641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709C-432C-9295-9ED2EB0E6641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709C-432C-9295-9ED2EB0E6641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709C-432C-9295-9ED2EB0E6641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709C-432C-9295-9ED2EB0E6641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709C-432C-9295-9ED2EB0E6641}"/>
                </c:ext>
              </c:extLst>
            </c:dLbl>
            <c:dLbl>
              <c:idx val="2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709C-432C-9295-9ED2EB0E6641}"/>
                </c:ext>
              </c:extLst>
            </c:dLbl>
            <c:dLbl>
              <c:idx val="2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709C-432C-9295-9ED2EB0E6641}"/>
                </c:ext>
              </c:extLst>
            </c:dLbl>
            <c:dLbl>
              <c:idx val="2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709C-432C-9295-9ED2EB0E6641}"/>
                </c:ext>
              </c:extLst>
            </c:dLbl>
            <c:dLbl>
              <c:idx val="2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709C-432C-9295-9ED2EB0E6641}"/>
                </c:ext>
              </c:extLst>
            </c:dLbl>
            <c:dLbl>
              <c:idx val="2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709C-432C-9295-9ED2EB0E6641}"/>
                </c:ext>
              </c:extLst>
            </c:dLbl>
            <c:dLbl>
              <c:idx val="2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709C-432C-9295-9ED2EB0E6641}"/>
                </c:ext>
              </c:extLst>
            </c:dLbl>
            <c:dLbl>
              <c:idx val="3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709C-432C-9295-9ED2EB0E6641}"/>
                </c:ext>
              </c:extLst>
            </c:dLbl>
            <c:dLbl>
              <c:idx val="3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709C-432C-9295-9ED2EB0E6641}"/>
                </c:ext>
              </c:extLst>
            </c:dLbl>
            <c:dLbl>
              <c:idx val="3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709C-432C-9295-9ED2EB0E6641}"/>
                </c:ext>
              </c:extLst>
            </c:dLbl>
            <c:dLbl>
              <c:idx val="3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709C-432C-9295-9ED2EB0E6641}"/>
                </c:ext>
              </c:extLst>
            </c:dLbl>
            <c:dLbl>
              <c:idx val="3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709C-432C-9295-9ED2EB0E6641}"/>
                </c:ext>
              </c:extLst>
            </c:dLbl>
            <c:dLbl>
              <c:idx val="3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709C-432C-9295-9ED2EB0E6641}"/>
                </c:ext>
              </c:extLst>
            </c:dLbl>
            <c:dLbl>
              <c:idx val="3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709C-432C-9295-9ED2EB0E6641}"/>
                </c:ext>
              </c:extLst>
            </c:dLbl>
            <c:dLbl>
              <c:idx val="3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709C-432C-9295-9ED2EB0E6641}"/>
                </c:ext>
              </c:extLst>
            </c:dLbl>
            <c:dLbl>
              <c:idx val="3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709C-432C-9295-9ED2EB0E6641}"/>
                </c:ext>
              </c:extLst>
            </c:dLbl>
            <c:dLbl>
              <c:idx val="4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709C-432C-9295-9ED2EB0E6641}"/>
                </c:ext>
              </c:extLst>
            </c:dLbl>
            <c:dLbl>
              <c:idx val="4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B-709C-432C-9295-9ED2EB0E6641}"/>
                </c:ext>
              </c:extLst>
            </c:dLbl>
            <c:dLbl>
              <c:idx val="4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709C-432C-9295-9ED2EB0E6641}"/>
                </c:ext>
              </c:extLst>
            </c:dLbl>
            <c:dLbl>
              <c:idx val="4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709C-432C-9295-9ED2EB0E664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'x Natalità'!$A$2:$A$46</c:f>
              <c:numCache>
                <c:formatCode>General</c:formatCode>
                <c:ptCount val="45"/>
                <c:pt idx="0">
                  <c:v>1973</c:v>
                </c:pt>
                <c:pt idx="1">
                  <c:v>1974</c:v>
                </c:pt>
                <c:pt idx="2">
                  <c:v>1975</c:v>
                </c:pt>
                <c:pt idx="3">
                  <c:v>1976</c:v>
                </c:pt>
                <c:pt idx="4">
                  <c:v>1977</c:v>
                </c:pt>
                <c:pt idx="5">
                  <c:v>1978</c:v>
                </c:pt>
                <c:pt idx="6">
                  <c:v>1979</c:v>
                </c:pt>
                <c:pt idx="7">
                  <c:v>1980</c:v>
                </c:pt>
                <c:pt idx="8">
                  <c:v>1981</c:v>
                </c:pt>
                <c:pt idx="9">
                  <c:v>1982</c:v>
                </c:pt>
                <c:pt idx="10">
                  <c:v>1983</c:v>
                </c:pt>
                <c:pt idx="11">
                  <c:v>1984</c:v>
                </c:pt>
                <c:pt idx="12">
                  <c:v>1985</c:v>
                </c:pt>
                <c:pt idx="13">
                  <c:v>1986</c:v>
                </c:pt>
                <c:pt idx="14">
                  <c:v>1987</c:v>
                </c:pt>
                <c:pt idx="15">
                  <c:v>1988</c:v>
                </c:pt>
                <c:pt idx="16">
                  <c:v>1989</c:v>
                </c:pt>
                <c:pt idx="17">
                  <c:v>1990</c:v>
                </c:pt>
                <c:pt idx="18">
                  <c:v>1991</c:v>
                </c:pt>
                <c:pt idx="19">
                  <c:v>1992</c:v>
                </c:pt>
                <c:pt idx="20">
                  <c:v>1993</c:v>
                </c:pt>
                <c:pt idx="21">
                  <c:v>1994</c:v>
                </c:pt>
                <c:pt idx="22">
                  <c:v>1995</c:v>
                </c:pt>
                <c:pt idx="23">
                  <c:v>1996</c:v>
                </c:pt>
                <c:pt idx="24">
                  <c:v>1997</c:v>
                </c:pt>
                <c:pt idx="25">
                  <c:v>1998</c:v>
                </c:pt>
                <c:pt idx="26">
                  <c:v>1999</c:v>
                </c:pt>
                <c:pt idx="27">
                  <c:v>2000</c:v>
                </c:pt>
                <c:pt idx="28">
                  <c:v>2001</c:v>
                </c:pt>
                <c:pt idx="29">
                  <c:v>2002</c:v>
                </c:pt>
                <c:pt idx="30">
                  <c:v>2003</c:v>
                </c:pt>
                <c:pt idx="31">
                  <c:v>2004</c:v>
                </c:pt>
                <c:pt idx="32">
                  <c:v>2005</c:v>
                </c:pt>
                <c:pt idx="33">
                  <c:v>2006</c:v>
                </c:pt>
                <c:pt idx="34">
                  <c:v>2007</c:v>
                </c:pt>
                <c:pt idx="35">
                  <c:v>2008</c:v>
                </c:pt>
                <c:pt idx="36">
                  <c:v>2009</c:v>
                </c:pt>
                <c:pt idx="37">
                  <c:v>2010</c:v>
                </c:pt>
                <c:pt idx="38">
                  <c:v>2011</c:v>
                </c:pt>
                <c:pt idx="39">
                  <c:v>2012</c:v>
                </c:pt>
                <c:pt idx="40">
                  <c:v>2013</c:v>
                </c:pt>
                <c:pt idx="41">
                  <c:v>2014</c:v>
                </c:pt>
                <c:pt idx="42">
                  <c:v>2015</c:v>
                </c:pt>
                <c:pt idx="43">
                  <c:v>2016</c:v>
                </c:pt>
                <c:pt idx="44">
                  <c:v>2017</c:v>
                </c:pt>
              </c:numCache>
            </c:numRef>
          </c:cat>
          <c:val>
            <c:numRef>
              <c:f>'x Natalità'!$G$2:$G$46</c:f>
              <c:numCache>
                <c:formatCode>0.00</c:formatCode>
                <c:ptCount val="45"/>
                <c:pt idx="0">
                  <c:v>16</c:v>
                </c:pt>
                <c:pt idx="1">
                  <c:v>15.8</c:v>
                </c:pt>
                <c:pt idx="2">
                  <c:v>14.9</c:v>
                </c:pt>
                <c:pt idx="3">
                  <c:v>14</c:v>
                </c:pt>
                <c:pt idx="4">
                  <c:v>13.2</c:v>
                </c:pt>
                <c:pt idx="5">
                  <c:v>12.6</c:v>
                </c:pt>
                <c:pt idx="6">
                  <c:v>11.9</c:v>
                </c:pt>
                <c:pt idx="7">
                  <c:v>11.3</c:v>
                </c:pt>
                <c:pt idx="8">
                  <c:v>11</c:v>
                </c:pt>
                <c:pt idx="9">
                  <c:v>10.9</c:v>
                </c:pt>
                <c:pt idx="10">
                  <c:v>10.6</c:v>
                </c:pt>
                <c:pt idx="11">
                  <c:v>10.4</c:v>
                </c:pt>
                <c:pt idx="12">
                  <c:v>10.199999999999999</c:v>
                </c:pt>
                <c:pt idx="13">
                  <c:v>9.8000000000000007</c:v>
                </c:pt>
                <c:pt idx="14">
                  <c:v>9.8000000000000007</c:v>
                </c:pt>
                <c:pt idx="15">
                  <c:v>10.1</c:v>
                </c:pt>
                <c:pt idx="16">
                  <c:v>9.8000000000000007</c:v>
                </c:pt>
                <c:pt idx="17">
                  <c:v>9.9</c:v>
                </c:pt>
                <c:pt idx="18">
                  <c:v>9.9</c:v>
                </c:pt>
                <c:pt idx="19">
                  <c:v>10.1</c:v>
                </c:pt>
                <c:pt idx="20">
                  <c:v>9.6</c:v>
                </c:pt>
                <c:pt idx="21">
                  <c:v>9.3000000000000007</c:v>
                </c:pt>
                <c:pt idx="22">
                  <c:v>9.1</c:v>
                </c:pt>
                <c:pt idx="23">
                  <c:v>9.3000000000000007</c:v>
                </c:pt>
                <c:pt idx="24">
                  <c:v>9.3000000000000007</c:v>
                </c:pt>
                <c:pt idx="25">
                  <c:v>9.1999999999999993</c:v>
                </c:pt>
                <c:pt idx="26">
                  <c:v>9.3000000000000007</c:v>
                </c:pt>
                <c:pt idx="27">
                  <c:v>9.4</c:v>
                </c:pt>
                <c:pt idx="28">
                  <c:v>9.3000000000000007</c:v>
                </c:pt>
                <c:pt idx="29">
                  <c:v>9.4</c:v>
                </c:pt>
                <c:pt idx="30">
                  <c:v>9.4</c:v>
                </c:pt>
                <c:pt idx="31">
                  <c:v>9.6999999999999993</c:v>
                </c:pt>
                <c:pt idx="32">
                  <c:v>9.5</c:v>
                </c:pt>
                <c:pt idx="33">
                  <c:v>9.5</c:v>
                </c:pt>
                <c:pt idx="34">
                  <c:v>9.5</c:v>
                </c:pt>
                <c:pt idx="35">
                  <c:v>9.6</c:v>
                </c:pt>
                <c:pt idx="36">
                  <c:v>9.5</c:v>
                </c:pt>
                <c:pt idx="37">
                  <c:v>9.3000000000000007</c:v>
                </c:pt>
                <c:pt idx="38">
                  <c:v>9.1999999999999993</c:v>
                </c:pt>
                <c:pt idx="39">
                  <c:v>9</c:v>
                </c:pt>
                <c:pt idx="40">
                  <c:v>8.6</c:v>
                </c:pt>
                <c:pt idx="41">
                  <c:v>8.3000000000000007</c:v>
                </c:pt>
                <c:pt idx="42">
                  <c:v>8</c:v>
                </c:pt>
                <c:pt idx="43">
                  <c:v>7.8</c:v>
                </c:pt>
                <c:pt idx="44">
                  <c:v>7.7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D-709C-432C-9295-9ED2EB0E66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2426640"/>
        <c:axId val="362426968"/>
      </c:lineChart>
      <c:catAx>
        <c:axId val="362426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62426968"/>
        <c:crosses val="autoZero"/>
        <c:auto val="1"/>
        <c:lblAlgn val="ctr"/>
        <c:lblOffset val="100"/>
        <c:noMultiLvlLbl val="0"/>
      </c:catAx>
      <c:valAx>
        <c:axId val="362426968"/>
        <c:scaling>
          <c:orientation val="minMax"/>
        </c:scaling>
        <c:delete val="0"/>
        <c:axPos val="l"/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62426640"/>
        <c:crosses val="autoZero"/>
        <c:crossBetween val="between"/>
      </c:valAx>
      <c:spPr>
        <a:noFill/>
        <a:ln>
          <a:solidFill>
            <a:schemeClr val="bg1">
              <a:lumMod val="85000"/>
            </a:schemeClr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Nati</c:v>
          </c:tx>
          <c:spPr>
            <a:ln w="28575" cap="rnd">
              <a:solidFill>
                <a:srgbClr val="F0AB29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0B529"/>
              </a:solidFill>
              <a:ln w="9525">
                <a:solidFill>
                  <a:srgbClr val="F0B529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'Per figure'!$C$4:$L$4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'Per figure'!$C$42:$L$42</c:f>
              <c:numCache>
                <c:formatCode>_-* #,##0_-;\-* #,##0_-;_-* "-"??_-;_-@_-</c:formatCode>
                <c:ptCount val="10"/>
                <c:pt idx="0">
                  <c:v>100</c:v>
                </c:pt>
                <c:pt idx="1">
                  <c:v>100.48192771084337</c:v>
                </c:pt>
                <c:pt idx="2">
                  <c:v>99.766193486818565</c:v>
                </c:pt>
                <c:pt idx="3">
                  <c:v>96.500059644518672</c:v>
                </c:pt>
                <c:pt idx="4">
                  <c:v>93.84945723488012</c:v>
                </c:pt>
                <c:pt idx="5">
                  <c:v>90.795657879040917</c:v>
                </c:pt>
                <c:pt idx="6">
                  <c:v>87.481808421806036</c:v>
                </c:pt>
                <c:pt idx="7">
                  <c:v>85.441965883335328</c:v>
                </c:pt>
                <c:pt idx="8">
                  <c:v>82.495526661099845</c:v>
                </c:pt>
                <c:pt idx="9">
                  <c:v>78.757008230943583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E5-4DDA-9318-58155D4EAB2A}"/>
            </c:ext>
          </c:extLst>
        </c:ser>
        <c:ser>
          <c:idx val="1"/>
          <c:order val="1"/>
          <c:tx>
            <c:v>Popolazione residente 0-6</c:v>
          </c:tx>
          <c:spPr>
            <a:ln w="28575" cap="rnd">
              <a:solidFill>
                <a:srgbClr val="B74229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B7423E"/>
              </a:solidFill>
              <a:ln w="9525">
                <a:solidFill>
                  <a:srgbClr val="B7423E"/>
                </a:solidFill>
              </a:ln>
              <a:effectLst/>
            </c:spPr>
          </c:marker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'Per figure'!$C$4:$L$4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'Per figure'!$C$53:$L$53</c:f>
              <c:numCache>
                <c:formatCode>_-* #,##0_-;\-* #,##0_-;_-* "-"??_-;_-@_-</c:formatCode>
                <c:ptCount val="10"/>
                <c:pt idx="0">
                  <c:v>100</c:v>
                </c:pt>
                <c:pt idx="1">
                  <c:v>102.62811870641302</c:v>
                </c:pt>
                <c:pt idx="2">
                  <c:v>103.92178891829364</c:v>
                </c:pt>
                <c:pt idx="3">
                  <c:v>104.42777250711539</c:v>
                </c:pt>
                <c:pt idx="4">
                  <c:v>103.78905144721293</c:v>
                </c:pt>
                <c:pt idx="5">
                  <c:v>101.74888899985019</c:v>
                </c:pt>
                <c:pt idx="6">
                  <c:v>99.586807809457241</c:v>
                </c:pt>
                <c:pt idx="7">
                  <c:v>96.839266989564095</c:v>
                </c:pt>
                <c:pt idx="8">
                  <c:v>94.086316805645708</c:v>
                </c:pt>
                <c:pt idx="9">
                  <c:v>91.430319069256498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E5-4DDA-9318-58155D4EAB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918048"/>
        <c:axId val="220918704"/>
      </c:lineChart>
      <c:catAx>
        <c:axId val="220918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20918704"/>
        <c:crosses val="autoZero"/>
        <c:auto val="1"/>
        <c:lblAlgn val="ctr"/>
        <c:lblOffset val="100"/>
        <c:noMultiLvlLbl val="0"/>
      </c:catAx>
      <c:valAx>
        <c:axId val="220918704"/>
        <c:scaling>
          <c:orientation val="minMax"/>
          <c:max val="120"/>
          <c:min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20918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641234256348004E-2"/>
          <c:y val="6.6006600660066E-2"/>
          <c:w val="0.82188378827006137"/>
          <c:h val="0.53267881118820548"/>
        </c:manualLayout>
      </c:layout>
      <c:lineChart>
        <c:grouping val="standard"/>
        <c:varyColors val="0"/>
        <c:ser>
          <c:idx val="0"/>
          <c:order val="0"/>
          <c:tx>
            <c:v>Popolazione residente 0-5 italiana</c:v>
          </c:tx>
          <c:spPr>
            <a:ln w="28575" cap="rnd">
              <a:solidFill>
                <a:srgbClr val="B7423E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B7423E"/>
              </a:solidFill>
              <a:ln w="9525">
                <a:solidFill>
                  <a:srgbClr val="B7423E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'Per figure'!$C$95:$L$95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'Per figure'!$C$117:$L$117</c:f>
              <c:numCache>
                <c:formatCode>_-* #,##0_-;\-* #,##0_-;_-* "-"??_-;_-@_-</c:formatCode>
                <c:ptCount val="10"/>
                <c:pt idx="0">
                  <c:v>100</c:v>
                </c:pt>
                <c:pt idx="1">
                  <c:v>100.62730813982901</c:v>
                </c:pt>
                <c:pt idx="2">
                  <c:v>100.41837405777305</c:v>
                </c:pt>
                <c:pt idx="3">
                  <c:v>99.627156371730663</c:v>
                </c:pt>
                <c:pt idx="4">
                  <c:v>98.465624525724692</c:v>
                </c:pt>
                <c:pt idx="5">
                  <c:v>96.036323164870737</c:v>
                </c:pt>
                <c:pt idx="6">
                  <c:v>94.054231800475534</c:v>
                </c:pt>
                <c:pt idx="7">
                  <c:v>91.965396873577177</c:v>
                </c:pt>
                <c:pt idx="8">
                  <c:v>90.016188597156884</c:v>
                </c:pt>
                <c:pt idx="9">
                  <c:v>87.200890372843631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5AD-45CB-BE3D-A0A059C53148}"/>
            </c:ext>
          </c:extLst>
        </c:ser>
        <c:ser>
          <c:idx val="1"/>
          <c:order val="1"/>
          <c:tx>
            <c:v>Popolazione residente 0-5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58220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'Per figure'!$C$95:$L$95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'Per figure'!$C$106:$L$106</c:f>
              <c:numCache>
                <c:formatCode>_-* #,##0_-;\-* #,##0_-;_-* "-"??_-;_-@_-</c:formatCode>
                <c:ptCount val="10"/>
                <c:pt idx="0">
                  <c:v>100</c:v>
                </c:pt>
                <c:pt idx="1">
                  <c:v>102.62811870641302</c:v>
                </c:pt>
                <c:pt idx="2">
                  <c:v>103.92178891829364</c:v>
                </c:pt>
                <c:pt idx="3">
                  <c:v>104.42777250711539</c:v>
                </c:pt>
                <c:pt idx="4">
                  <c:v>103.78905144721293</c:v>
                </c:pt>
                <c:pt idx="5">
                  <c:v>101.74888899985019</c:v>
                </c:pt>
                <c:pt idx="6">
                  <c:v>99.586807809457241</c:v>
                </c:pt>
                <c:pt idx="7">
                  <c:v>96.839266989564095</c:v>
                </c:pt>
                <c:pt idx="8">
                  <c:v>94.086316805645708</c:v>
                </c:pt>
                <c:pt idx="9">
                  <c:v>91.430319069256498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5AD-45CB-BE3D-A0A059C53148}"/>
            </c:ext>
          </c:extLst>
        </c:ser>
        <c:ser>
          <c:idx val="2"/>
          <c:order val="2"/>
          <c:tx>
            <c:v>Popolazione residente 0-5 straniera</c:v>
          </c:tx>
          <c:spPr>
            <a:ln w="28575" cap="rnd">
              <a:solidFill>
                <a:srgbClr val="F0B529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0B529"/>
              </a:solidFill>
              <a:ln w="9525">
                <a:solidFill>
                  <a:srgbClr val="F0B529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'Per figure'!$C$95:$L$95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'Per figure'!$C$128:$L$128</c:f>
              <c:numCache>
                <c:formatCode>_-* #,##0_-;\-* #,##0_-;_-* "-"??_-;_-@_-</c:formatCode>
                <c:ptCount val="10"/>
                <c:pt idx="0">
                  <c:v>100</c:v>
                </c:pt>
                <c:pt idx="1">
                  <c:v>111.90040793360529</c:v>
                </c:pt>
                <c:pt idx="2">
                  <c:v>120.15754677169785</c:v>
                </c:pt>
                <c:pt idx="3">
                  <c:v>126.67510667229334</c:v>
                </c:pt>
                <c:pt idx="4">
                  <c:v>128.45923008393117</c:v>
                </c:pt>
                <c:pt idx="5">
                  <c:v>128.22244103718293</c:v>
                </c:pt>
                <c:pt idx="6">
                  <c:v>125.22623903971493</c:v>
                </c:pt>
                <c:pt idx="7">
                  <c:v>119.42607961738641</c:v>
                </c:pt>
                <c:pt idx="8">
                  <c:v>112.94837529891686</c:v>
                </c:pt>
                <c:pt idx="9">
                  <c:v>111.03061846485676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5AD-45CB-BE3D-A0A059C531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918048"/>
        <c:axId val="220918704"/>
      </c:lineChart>
      <c:lineChart>
        <c:grouping val="standard"/>
        <c:varyColors val="0"/>
        <c:ser>
          <c:idx val="3"/>
          <c:order val="3"/>
          <c:tx>
            <c:v>% pop. Straniera 0-5 anni sul totale pop. 0-5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CFCFCF"/>
              </a:solidFill>
              <a:ln w="9525">
                <a:noFill/>
              </a:ln>
              <a:effectLst/>
            </c:spPr>
          </c:marker>
          <c:dLbls>
            <c:dLbl>
              <c:idx val="0"/>
              <c:layout>
                <c:manualLayout>
                  <c:x val="-6.1842931031594627E-2"/>
                  <c:y val="7.48074807480748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30D-4ECD-9A2A-1C4D0F2302C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5AD-45CB-BE3D-A0A059C5314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5AD-45CB-BE3D-A0A059C5314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5AD-45CB-BE3D-A0A059C5314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5AD-45CB-BE3D-A0A059C53148}"/>
                </c:ext>
              </c:extLst>
            </c:dLbl>
            <c:dLbl>
              <c:idx val="5"/>
              <c:layout>
                <c:manualLayout>
                  <c:x val="-3.658627799829138E-2"/>
                  <c:y val="-6.600660066006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5AD-45CB-BE3D-A0A059C5314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5AD-45CB-BE3D-A0A059C53148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5AD-45CB-BE3D-A0A059C53148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5AD-45CB-BE3D-A0A059C53148}"/>
                </c:ext>
              </c:extLst>
            </c:dLbl>
            <c:dLbl>
              <c:idx val="9"/>
              <c:layout>
                <c:manualLayout>
                  <c:x val="-5.6165847353336809E-2"/>
                  <c:y val="-8.800880088008801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5AD-45CB-BE3D-A0A059C53148}"/>
                </c:ext>
              </c:extLst>
            </c:dLbl>
            <c:numFmt formatCode="#,##0.0" sourceLinked="0"/>
            <c:spPr>
              <a:noFill/>
              <a:ln w="15875">
                <a:solidFill>
                  <a:srgbClr val="CFCFCF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'Per figure'!$B$134:$K$134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'Per figure'!$C$144:$L$144</c:f>
              <c:numCache>
                <c:formatCode>_-* #,##0.0_-;\-* #,##0.0_-;_-* "-"??_-;_-@_-</c:formatCode>
                <c:ptCount val="10"/>
                <c:pt idx="0">
                  <c:v>17.748539471713187</c:v>
                </c:pt>
                <c:pt idx="1">
                  <c:v>19.352092118066818</c:v>
                </c:pt>
                <c:pt idx="2">
                  <c:v>20.521403489103061</c:v>
                </c:pt>
                <c:pt idx="3">
                  <c:v>21.529695375849222</c:v>
                </c:pt>
                <c:pt idx="4">
                  <c:v>21.96728541073648</c:v>
                </c:pt>
                <c:pt idx="5">
                  <c:v>22.366446241110388</c:v>
                </c:pt>
                <c:pt idx="6">
                  <c:v>22.318044883445939</c:v>
                </c:pt>
                <c:pt idx="7">
                  <c:v>21.888212849334845</c:v>
                </c:pt>
                <c:pt idx="8">
                  <c:v>21.306697565808093</c:v>
                </c:pt>
                <c:pt idx="9">
                  <c:v>21.553368012415294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B5AD-45CB-BE3D-A0A059C531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8820936"/>
        <c:axId val="553907152"/>
      </c:lineChart>
      <c:catAx>
        <c:axId val="220918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20918704"/>
        <c:crosses val="autoZero"/>
        <c:auto val="1"/>
        <c:lblAlgn val="ctr"/>
        <c:lblOffset val="100"/>
        <c:noMultiLvlLbl val="0"/>
      </c:catAx>
      <c:valAx>
        <c:axId val="220918704"/>
        <c:scaling>
          <c:orientation val="minMax"/>
          <c:max val="150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20918048"/>
        <c:crosses val="autoZero"/>
        <c:crossBetween val="between"/>
      </c:valAx>
      <c:valAx>
        <c:axId val="553907152"/>
        <c:scaling>
          <c:orientation val="minMax"/>
        </c:scaling>
        <c:delete val="0"/>
        <c:axPos val="r"/>
        <c:numFmt formatCode="_-* #,##0.0_-;\-* #,##0.0_-;_-* &quot;-&quot;??_-;_-@_-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88820936"/>
        <c:crosses val="max"/>
        <c:crossBetween val="between"/>
      </c:valAx>
      <c:catAx>
        <c:axId val="4888209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5390715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Nati</c:v>
          </c:tx>
          <c:spPr>
            <a:solidFill>
              <a:srgbClr val="F0B529"/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'Per figure'!$A$6:$A$14</c:f>
              <c:strCache>
                <c:ptCount val="9"/>
                <c:pt idx="0">
                  <c:v>Piacenza</c:v>
                </c:pt>
                <c:pt idx="1">
                  <c:v>Parma</c:v>
                </c:pt>
                <c:pt idx="2">
                  <c:v>Reggio Emilia</c:v>
                </c:pt>
                <c:pt idx="3">
                  <c:v>Modena</c:v>
                </c:pt>
                <c:pt idx="4">
                  <c:v>Bologna</c:v>
                </c:pt>
                <c:pt idx="5">
                  <c:v>Ferrara</c:v>
                </c:pt>
                <c:pt idx="6">
                  <c:v>Ravenna</c:v>
                </c:pt>
                <c:pt idx="7">
                  <c:v>Forlì-Cesena</c:v>
                </c:pt>
                <c:pt idx="8">
                  <c:v>Rimini</c:v>
                </c:pt>
              </c:strCache>
            </c:strRef>
          </c:cat>
          <c:val>
            <c:numRef>
              <c:f>'Per figure'!$M$6:$M$14</c:f>
              <c:numCache>
                <c:formatCode>_-* #,##0_-;\-* #,##0_-;_-* "-"??_-;_-@_-</c:formatCode>
                <c:ptCount val="9"/>
                <c:pt idx="0">
                  <c:v>-429</c:v>
                </c:pt>
                <c:pt idx="1">
                  <c:v>-624</c:v>
                </c:pt>
                <c:pt idx="2">
                  <c:v>-1568</c:v>
                </c:pt>
                <c:pt idx="3">
                  <c:v>-1631</c:v>
                </c:pt>
                <c:pt idx="4">
                  <c:v>-1349</c:v>
                </c:pt>
                <c:pt idx="5">
                  <c:v>-804</c:v>
                </c:pt>
                <c:pt idx="6">
                  <c:v>-967</c:v>
                </c:pt>
                <c:pt idx="7">
                  <c:v>-847</c:v>
                </c:pt>
                <c:pt idx="8">
                  <c:v>-685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75-42BF-9A15-6C9578883F07}"/>
            </c:ext>
          </c:extLst>
        </c:ser>
        <c:ser>
          <c:idx val="1"/>
          <c:order val="1"/>
          <c:tx>
            <c:v>Popolazione 0-6</c:v>
          </c:tx>
          <c:spPr>
            <a:solidFill>
              <a:srgbClr val="B7423E"/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'Per figure'!$A$6:$A$14</c:f>
              <c:strCache>
                <c:ptCount val="9"/>
                <c:pt idx="0">
                  <c:v>Piacenza</c:v>
                </c:pt>
                <c:pt idx="1">
                  <c:v>Parma</c:v>
                </c:pt>
                <c:pt idx="2">
                  <c:v>Reggio Emilia</c:v>
                </c:pt>
                <c:pt idx="3">
                  <c:v>Modena</c:v>
                </c:pt>
                <c:pt idx="4">
                  <c:v>Bologna</c:v>
                </c:pt>
                <c:pt idx="5">
                  <c:v>Ferrara</c:v>
                </c:pt>
                <c:pt idx="6">
                  <c:v>Ravenna</c:v>
                </c:pt>
                <c:pt idx="7">
                  <c:v>Forlì-Cesena</c:v>
                </c:pt>
                <c:pt idx="8">
                  <c:v>Rimini</c:v>
                </c:pt>
              </c:strCache>
            </c:strRef>
          </c:cat>
          <c:val>
            <c:numRef>
              <c:f>'Per figure'!$M$17:$M$25</c:f>
              <c:numCache>
                <c:formatCode>_-* #,##0_-;\-* #,##0_-;_-* "-"??_-;_-@_-</c:formatCode>
                <c:ptCount val="9"/>
                <c:pt idx="0">
                  <c:v>-786</c:v>
                </c:pt>
                <c:pt idx="1">
                  <c:v>-564</c:v>
                </c:pt>
                <c:pt idx="2">
                  <c:v>-4652</c:v>
                </c:pt>
                <c:pt idx="3">
                  <c:v>-4198</c:v>
                </c:pt>
                <c:pt idx="4">
                  <c:v>-2459</c:v>
                </c:pt>
                <c:pt idx="5">
                  <c:v>-2410</c:v>
                </c:pt>
                <c:pt idx="6">
                  <c:v>-2497</c:v>
                </c:pt>
                <c:pt idx="7">
                  <c:v>-2255</c:v>
                </c:pt>
                <c:pt idx="8">
                  <c:v>-774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75-42BF-9A15-6C9578883F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362035360"/>
        <c:axId val="362036344"/>
      </c:barChart>
      <c:catAx>
        <c:axId val="36203536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62036344"/>
        <c:crosses val="autoZero"/>
        <c:auto val="1"/>
        <c:lblAlgn val="ctr"/>
        <c:lblOffset val="100"/>
        <c:noMultiLvlLbl val="0"/>
      </c:catAx>
      <c:valAx>
        <c:axId val="362036344"/>
        <c:scaling>
          <c:orientation val="minMax"/>
        </c:scaling>
        <c:delete val="0"/>
        <c:axPos val="t"/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62035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Pop. 0-5 complessiva</c:v>
          </c:tx>
          <c:spPr>
            <a:solidFill>
              <a:srgbClr val="F5822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'Per figure'!$A$71:$A$79</c:f>
              <c:strCache>
                <c:ptCount val="9"/>
                <c:pt idx="0">
                  <c:v>Piacenza</c:v>
                </c:pt>
                <c:pt idx="1">
                  <c:v>Parma</c:v>
                </c:pt>
                <c:pt idx="2">
                  <c:v>Reggio Emilia</c:v>
                </c:pt>
                <c:pt idx="3">
                  <c:v>Modena</c:v>
                </c:pt>
                <c:pt idx="4">
                  <c:v>Bologna</c:v>
                </c:pt>
                <c:pt idx="5">
                  <c:v>Ferrara</c:v>
                </c:pt>
                <c:pt idx="6">
                  <c:v>Ravenna</c:v>
                </c:pt>
                <c:pt idx="7">
                  <c:v>Forlì-Cesena</c:v>
                </c:pt>
                <c:pt idx="8">
                  <c:v>Rimini</c:v>
                </c:pt>
              </c:strCache>
            </c:strRef>
          </c:cat>
          <c:val>
            <c:numRef>
              <c:f>'Per figure'!$M$60:$M$68</c:f>
              <c:numCache>
                <c:formatCode>_-* #,##0_-;\-* #,##0_-;_-* "-"??_-;_-@_-</c:formatCode>
                <c:ptCount val="9"/>
                <c:pt idx="0">
                  <c:v>-786</c:v>
                </c:pt>
                <c:pt idx="1">
                  <c:v>-564</c:v>
                </c:pt>
                <c:pt idx="2">
                  <c:v>-4652</c:v>
                </c:pt>
                <c:pt idx="3">
                  <c:v>-4198</c:v>
                </c:pt>
                <c:pt idx="4">
                  <c:v>-2459</c:v>
                </c:pt>
                <c:pt idx="5">
                  <c:v>-2410</c:v>
                </c:pt>
                <c:pt idx="6">
                  <c:v>-2497</c:v>
                </c:pt>
                <c:pt idx="7">
                  <c:v>-2255</c:v>
                </c:pt>
                <c:pt idx="8">
                  <c:v>-774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A2-4F7F-A343-D8F660E077FF}"/>
            </c:ext>
          </c:extLst>
        </c:ser>
        <c:ser>
          <c:idx val="1"/>
          <c:order val="1"/>
          <c:tx>
            <c:v>Pop. 0-5 con cittad. italiana</c:v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'Per figure'!$A$71:$A$79</c:f>
              <c:strCache>
                <c:ptCount val="9"/>
                <c:pt idx="0">
                  <c:v>Piacenza</c:v>
                </c:pt>
                <c:pt idx="1">
                  <c:v>Parma</c:v>
                </c:pt>
                <c:pt idx="2">
                  <c:v>Reggio Emilia</c:v>
                </c:pt>
                <c:pt idx="3">
                  <c:v>Modena</c:v>
                </c:pt>
                <c:pt idx="4">
                  <c:v>Bologna</c:v>
                </c:pt>
                <c:pt idx="5">
                  <c:v>Ferrara</c:v>
                </c:pt>
                <c:pt idx="6">
                  <c:v>Ravenna</c:v>
                </c:pt>
                <c:pt idx="7">
                  <c:v>Forlì-Cesena</c:v>
                </c:pt>
                <c:pt idx="8">
                  <c:v>Rimini</c:v>
                </c:pt>
              </c:strCache>
            </c:strRef>
          </c:cat>
          <c:val>
            <c:numRef>
              <c:f>'Per figure'!$M$71:$M$79</c:f>
              <c:numCache>
                <c:formatCode>_-* #,##0_-;\-* #,##0_-;_-* "-"??_-;_-@_-</c:formatCode>
                <c:ptCount val="9"/>
                <c:pt idx="0">
                  <c:v>-1288</c:v>
                </c:pt>
                <c:pt idx="1">
                  <c:v>-1813</c:v>
                </c:pt>
                <c:pt idx="2">
                  <c:v>-3513</c:v>
                </c:pt>
                <c:pt idx="3">
                  <c:v>-4616</c:v>
                </c:pt>
                <c:pt idx="4">
                  <c:v>-4734</c:v>
                </c:pt>
                <c:pt idx="5">
                  <c:v>-2872</c:v>
                </c:pt>
                <c:pt idx="6">
                  <c:v>-3011</c:v>
                </c:pt>
                <c:pt idx="7">
                  <c:v>-2226</c:v>
                </c:pt>
                <c:pt idx="8">
                  <c:v>-1227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0A2-4F7F-A343-D8F660E077FF}"/>
            </c:ext>
          </c:extLst>
        </c:ser>
        <c:ser>
          <c:idx val="2"/>
          <c:order val="2"/>
          <c:tx>
            <c:v>Pop. 0-5 con cittad. non italiana</c:v>
          </c:tx>
          <c:spPr>
            <a:solidFill>
              <a:srgbClr val="F0B529"/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'Per figure'!$A$71:$A$79</c:f>
              <c:strCache>
                <c:ptCount val="9"/>
                <c:pt idx="0">
                  <c:v>Piacenza</c:v>
                </c:pt>
                <c:pt idx="1">
                  <c:v>Parma</c:v>
                </c:pt>
                <c:pt idx="2">
                  <c:v>Reggio Emilia</c:v>
                </c:pt>
                <c:pt idx="3">
                  <c:v>Modena</c:v>
                </c:pt>
                <c:pt idx="4">
                  <c:v>Bologna</c:v>
                </c:pt>
                <c:pt idx="5">
                  <c:v>Ferrara</c:v>
                </c:pt>
                <c:pt idx="6">
                  <c:v>Ravenna</c:v>
                </c:pt>
                <c:pt idx="7">
                  <c:v>Forlì-Cesena</c:v>
                </c:pt>
                <c:pt idx="8">
                  <c:v>Rimini</c:v>
                </c:pt>
              </c:strCache>
            </c:strRef>
          </c:cat>
          <c:val>
            <c:numRef>
              <c:f>'Per figure'!$M$82:$M$90</c:f>
              <c:numCache>
                <c:formatCode>_-* #,##0_-;\-* #,##0_-;_-* "-"??_-;_-@_-</c:formatCode>
                <c:ptCount val="9"/>
                <c:pt idx="0">
                  <c:v>502</c:v>
                </c:pt>
                <c:pt idx="1">
                  <c:v>1249</c:v>
                </c:pt>
                <c:pt idx="2">
                  <c:v>-1139</c:v>
                </c:pt>
                <c:pt idx="3">
                  <c:v>418</c:v>
                </c:pt>
                <c:pt idx="4">
                  <c:v>2275</c:v>
                </c:pt>
                <c:pt idx="5">
                  <c:v>462</c:v>
                </c:pt>
                <c:pt idx="6">
                  <c:v>514</c:v>
                </c:pt>
                <c:pt idx="7">
                  <c:v>-29</c:v>
                </c:pt>
                <c:pt idx="8">
                  <c:v>453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0A2-4F7F-A343-D8F660E077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362035360"/>
        <c:axId val="362036344"/>
      </c:barChart>
      <c:catAx>
        <c:axId val="36203536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62036344"/>
        <c:crosses val="autoZero"/>
        <c:auto val="1"/>
        <c:lblAlgn val="ctr"/>
        <c:lblOffset val="100"/>
        <c:noMultiLvlLbl val="0"/>
      </c:catAx>
      <c:valAx>
        <c:axId val="362036344"/>
        <c:scaling>
          <c:orientation val="minMax"/>
        </c:scaling>
        <c:delete val="0"/>
        <c:axPos val="t"/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62035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8121391076115488E-2"/>
          <c:y val="0.85590113735783024"/>
          <c:w val="0.92709033245844275"/>
          <c:h val="0.116321084864391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Nati</c:v>
          </c:tx>
          <c:spPr>
            <a:solidFill>
              <a:srgbClr val="F0B52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'Per figure'!$A$17:$A$25</c:f>
              <c:strCache>
                <c:ptCount val="9"/>
                <c:pt idx="0">
                  <c:v>Piacenza</c:v>
                </c:pt>
                <c:pt idx="1">
                  <c:v>Parma</c:v>
                </c:pt>
                <c:pt idx="2">
                  <c:v>Reggio Emilia</c:v>
                </c:pt>
                <c:pt idx="3">
                  <c:v>Modena</c:v>
                </c:pt>
                <c:pt idx="4">
                  <c:v>Bologna</c:v>
                </c:pt>
                <c:pt idx="5">
                  <c:v>Ferrara</c:v>
                </c:pt>
                <c:pt idx="6">
                  <c:v>Ravenna</c:v>
                </c:pt>
                <c:pt idx="7">
                  <c:v>Forlì-Cesena</c:v>
                </c:pt>
                <c:pt idx="8">
                  <c:v>Rimini</c:v>
                </c:pt>
              </c:strCache>
            </c:strRef>
          </c:cat>
          <c:val>
            <c:numRef>
              <c:f>'Per figure'!$N$6:$N$14</c:f>
              <c:numCache>
                <c:formatCode>_-* #,##0.0_-;\-* #,##0.0_-;_-* "-"??_-;_-@_-</c:formatCode>
                <c:ptCount val="9"/>
                <c:pt idx="0">
                  <c:v>-17.291414752116083</c:v>
                </c:pt>
                <c:pt idx="1">
                  <c:v>-15.087040618955513</c:v>
                </c:pt>
                <c:pt idx="2">
                  <c:v>-26.876928351045592</c:v>
                </c:pt>
                <c:pt idx="3">
                  <c:v>-22.64963199555617</c:v>
                </c:pt>
                <c:pt idx="4">
                  <c:v>-15.234330886504798</c:v>
                </c:pt>
                <c:pt idx="5">
                  <c:v>-28.329809725158562</c:v>
                </c:pt>
                <c:pt idx="6">
                  <c:v>-26.191765980498378</c:v>
                </c:pt>
                <c:pt idx="7">
                  <c:v>-22.768817204301076</c:v>
                </c:pt>
                <c:pt idx="8">
                  <c:v>-21.690943635212161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01-4852-895A-2EFBAB911CF1}"/>
            </c:ext>
          </c:extLst>
        </c:ser>
        <c:ser>
          <c:idx val="1"/>
          <c:order val="1"/>
          <c:tx>
            <c:v>Popolazione 0-6</c:v>
          </c:tx>
          <c:spPr>
            <a:solidFill>
              <a:srgbClr val="B7423E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'Per figure'!$A$17:$A$25</c:f>
              <c:strCache>
                <c:ptCount val="9"/>
                <c:pt idx="0">
                  <c:v>Piacenza</c:v>
                </c:pt>
                <c:pt idx="1">
                  <c:v>Parma</c:v>
                </c:pt>
                <c:pt idx="2">
                  <c:v>Reggio Emilia</c:v>
                </c:pt>
                <c:pt idx="3">
                  <c:v>Modena</c:v>
                </c:pt>
                <c:pt idx="4">
                  <c:v>Bologna</c:v>
                </c:pt>
                <c:pt idx="5">
                  <c:v>Ferrara</c:v>
                </c:pt>
                <c:pt idx="6">
                  <c:v>Ravenna</c:v>
                </c:pt>
                <c:pt idx="7">
                  <c:v>Forlì-Cesena</c:v>
                </c:pt>
                <c:pt idx="8">
                  <c:v>Rimini</c:v>
                </c:pt>
              </c:strCache>
            </c:strRef>
          </c:cat>
          <c:val>
            <c:numRef>
              <c:f>'Per figure'!$N$17:$N$25</c:f>
              <c:numCache>
                <c:formatCode>_-* #,##0.0_-;\-* #,##0.0_-;_-* "-"??_-;_-@_-</c:formatCode>
                <c:ptCount val="9"/>
                <c:pt idx="0">
                  <c:v>-5.3798767967145791</c:v>
                </c:pt>
                <c:pt idx="1">
                  <c:v>-2.4089181224106264</c:v>
                </c:pt>
                <c:pt idx="2">
                  <c:v>-13.90524585263787</c:v>
                </c:pt>
                <c:pt idx="3">
                  <c:v>-10.276370223495141</c:v>
                </c:pt>
                <c:pt idx="4">
                  <c:v>-4.7135271904771034</c:v>
                </c:pt>
                <c:pt idx="5">
                  <c:v>-15.007161093467838</c:v>
                </c:pt>
                <c:pt idx="6">
                  <c:v>-12.096110061522065</c:v>
                </c:pt>
                <c:pt idx="7">
                  <c:v>-10.400811770674784</c:v>
                </c:pt>
                <c:pt idx="8">
                  <c:v>-4.4373100957404112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901-4852-895A-2EFBAB911C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362035360"/>
        <c:axId val="362036344"/>
      </c:barChart>
      <c:catAx>
        <c:axId val="362035360"/>
        <c:scaling>
          <c:orientation val="maxMin"/>
        </c:scaling>
        <c:delete val="1"/>
        <c:axPos val="l"/>
        <c:numFmt formatCode="General" sourceLinked="1"/>
        <c:majorTickMark val="none"/>
        <c:minorTickMark val="none"/>
        <c:tickLblPos val="high"/>
        <c:crossAx val="362036344"/>
        <c:crosses val="autoZero"/>
        <c:auto val="1"/>
        <c:lblAlgn val="ctr"/>
        <c:lblOffset val="100"/>
        <c:noMultiLvlLbl val="0"/>
      </c:catAx>
      <c:valAx>
        <c:axId val="362036344"/>
        <c:scaling>
          <c:orientation val="minMax"/>
        </c:scaling>
        <c:delete val="0"/>
        <c:axPos val="t"/>
        <c:numFmt formatCode="_-* #,##0.0_-;\-* #,##0.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62035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Pop. 0-5 complessiva</c:v>
          </c:tx>
          <c:spPr>
            <a:solidFill>
              <a:srgbClr val="F5822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'Per figure'!$A$60:$A$68</c:f>
              <c:strCache>
                <c:ptCount val="9"/>
                <c:pt idx="0">
                  <c:v>Piacenza</c:v>
                </c:pt>
                <c:pt idx="1">
                  <c:v>Parma</c:v>
                </c:pt>
                <c:pt idx="2">
                  <c:v>Reggio Emilia</c:v>
                </c:pt>
                <c:pt idx="3">
                  <c:v>Modena</c:v>
                </c:pt>
                <c:pt idx="4">
                  <c:v>Bologna</c:v>
                </c:pt>
                <c:pt idx="5">
                  <c:v>Ferrara</c:v>
                </c:pt>
                <c:pt idx="6">
                  <c:v>Ravenna</c:v>
                </c:pt>
                <c:pt idx="7">
                  <c:v>Forlì-Cesena</c:v>
                </c:pt>
                <c:pt idx="8">
                  <c:v>Rimini</c:v>
                </c:pt>
              </c:strCache>
            </c:strRef>
          </c:cat>
          <c:val>
            <c:numRef>
              <c:f>'Per figure'!$N$60:$N$68</c:f>
              <c:numCache>
                <c:formatCode>_-* #,##0.0_-;\-* #,##0.0_-;_-* "-"??_-;_-@_-</c:formatCode>
                <c:ptCount val="9"/>
                <c:pt idx="0">
                  <c:v>-5.3798767967145791</c:v>
                </c:pt>
                <c:pt idx="1">
                  <c:v>-2.4089181224106264</c:v>
                </c:pt>
                <c:pt idx="2">
                  <c:v>-13.90524585263787</c:v>
                </c:pt>
                <c:pt idx="3">
                  <c:v>-10.276370223495141</c:v>
                </c:pt>
                <c:pt idx="4">
                  <c:v>-4.7135271904771034</c:v>
                </c:pt>
                <c:pt idx="5">
                  <c:v>-15.007161093467838</c:v>
                </c:pt>
                <c:pt idx="6">
                  <c:v>-12.096110061522065</c:v>
                </c:pt>
                <c:pt idx="7">
                  <c:v>-10.400811770674784</c:v>
                </c:pt>
                <c:pt idx="8">
                  <c:v>-4.4373100957404112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D2-484C-B374-486B5A3B4AEF}"/>
            </c:ext>
          </c:extLst>
        </c:ser>
        <c:ser>
          <c:idx val="1"/>
          <c:order val="1"/>
          <c:tx>
            <c:v>Pop. 0-5 con cittad. italiana</c:v>
          </c:tx>
          <c:spPr>
            <a:solidFill>
              <a:srgbClr val="B7423E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'Per figure'!$A$60:$A$68</c:f>
              <c:strCache>
                <c:ptCount val="9"/>
                <c:pt idx="0">
                  <c:v>Piacenza</c:v>
                </c:pt>
                <c:pt idx="1">
                  <c:v>Parma</c:v>
                </c:pt>
                <c:pt idx="2">
                  <c:v>Reggio Emilia</c:v>
                </c:pt>
                <c:pt idx="3">
                  <c:v>Modena</c:v>
                </c:pt>
                <c:pt idx="4">
                  <c:v>Bologna</c:v>
                </c:pt>
                <c:pt idx="5">
                  <c:v>Ferrara</c:v>
                </c:pt>
                <c:pt idx="6">
                  <c:v>Ravenna</c:v>
                </c:pt>
                <c:pt idx="7">
                  <c:v>Forlì-Cesena</c:v>
                </c:pt>
                <c:pt idx="8">
                  <c:v>Rimini</c:v>
                </c:pt>
              </c:strCache>
            </c:strRef>
          </c:cat>
          <c:val>
            <c:numRef>
              <c:f>'Per figure'!$N$71:$N$79</c:f>
              <c:numCache>
                <c:formatCode>_-* #,##0.0_-;\-* #,##0.0_-;_-* "-"??_-;_-@_-</c:formatCode>
                <c:ptCount val="9"/>
                <c:pt idx="0">
                  <c:v>-11.526758546626096</c:v>
                </c:pt>
                <c:pt idx="1">
                  <c:v>-9.5260613703236654</c:v>
                </c:pt>
                <c:pt idx="2">
                  <c:v>-13.215709878865397</c:v>
                </c:pt>
                <c:pt idx="3">
                  <c:v>-14.246034195420036</c:v>
                </c:pt>
                <c:pt idx="4">
                  <c:v>-10.733720297478687</c:v>
                </c:pt>
                <c:pt idx="5">
                  <c:v>-20.725986865843979</c:v>
                </c:pt>
                <c:pt idx="6">
                  <c:v>-17.48446663956797</c:v>
                </c:pt>
                <c:pt idx="7">
                  <c:v>-12.341298442091258</c:v>
                </c:pt>
                <c:pt idx="8">
                  <c:v>-8.0401022213485351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0D2-484C-B374-486B5A3B4AEF}"/>
            </c:ext>
          </c:extLst>
        </c:ser>
        <c:ser>
          <c:idx val="2"/>
          <c:order val="2"/>
          <c:tx>
            <c:v>Pop. 0-5 con cittad. non italiana</c:v>
          </c:tx>
          <c:spPr>
            <a:solidFill>
              <a:srgbClr val="F0B529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'Per figure'!$A$60:$A$68</c:f>
              <c:strCache>
                <c:ptCount val="9"/>
                <c:pt idx="0">
                  <c:v>Piacenza</c:v>
                </c:pt>
                <c:pt idx="1">
                  <c:v>Parma</c:v>
                </c:pt>
                <c:pt idx="2">
                  <c:v>Reggio Emilia</c:v>
                </c:pt>
                <c:pt idx="3">
                  <c:v>Modena</c:v>
                </c:pt>
                <c:pt idx="4">
                  <c:v>Bologna</c:v>
                </c:pt>
                <c:pt idx="5">
                  <c:v>Ferrara</c:v>
                </c:pt>
                <c:pt idx="6">
                  <c:v>Ravenna</c:v>
                </c:pt>
                <c:pt idx="7">
                  <c:v>Forlì-Cesena</c:v>
                </c:pt>
                <c:pt idx="8">
                  <c:v>Rimini</c:v>
                </c:pt>
              </c:strCache>
            </c:strRef>
          </c:cat>
          <c:val>
            <c:numRef>
              <c:f>'Per figure'!$N$82:$N$90</c:f>
              <c:numCache>
                <c:formatCode>_-* #,##0.0_-;\-* #,##0.0_-;_-* "-"??_-;_-@_-</c:formatCode>
                <c:ptCount val="9"/>
                <c:pt idx="0">
                  <c:v>14.610011641443538</c:v>
                </c:pt>
                <c:pt idx="1">
                  <c:v>28.509472723122574</c:v>
                </c:pt>
                <c:pt idx="2">
                  <c:v>-16.572093699985448</c:v>
                </c:pt>
                <c:pt idx="3">
                  <c:v>4.9473310450940939</c:v>
                </c:pt>
                <c:pt idx="4">
                  <c:v>28.208307501549907</c:v>
                </c:pt>
                <c:pt idx="5">
                  <c:v>20.980926430517709</c:v>
                </c:pt>
                <c:pt idx="6">
                  <c:v>15.020455873758037</c:v>
                </c:pt>
                <c:pt idx="7">
                  <c:v>-0.79582875960482991</c:v>
                </c:pt>
                <c:pt idx="8">
                  <c:v>20.760769935838681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0D2-484C-B374-486B5A3B4A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362035360"/>
        <c:axId val="362036344"/>
      </c:barChart>
      <c:catAx>
        <c:axId val="362035360"/>
        <c:scaling>
          <c:orientation val="maxMin"/>
        </c:scaling>
        <c:delete val="1"/>
        <c:axPos val="l"/>
        <c:numFmt formatCode="General" sourceLinked="1"/>
        <c:majorTickMark val="none"/>
        <c:minorTickMark val="none"/>
        <c:tickLblPos val="high"/>
        <c:crossAx val="362036344"/>
        <c:crosses val="autoZero"/>
        <c:auto val="1"/>
        <c:lblAlgn val="ctr"/>
        <c:lblOffset val="100"/>
        <c:noMultiLvlLbl val="0"/>
      </c:catAx>
      <c:valAx>
        <c:axId val="362036344"/>
        <c:scaling>
          <c:orientation val="minMax"/>
        </c:scaling>
        <c:delete val="0"/>
        <c:axPos val="t"/>
        <c:numFmt formatCode="_-* #,##0.0_-;\-* #,##0.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62035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8121391076115488E-2"/>
          <c:y val="0.85590113735783024"/>
          <c:w val="0.92709033245844275"/>
          <c:h val="0.116321084864391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.xml"/><Relationship Id="rId3" Type="http://schemas.openxmlformats.org/officeDocument/2006/relationships/image" Target="../media/image1.png"/><Relationship Id="rId7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6" Type="http://schemas.openxmlformats.org/officeDocument/2006/relationships/image" Target="../media/image4.svg"/><Relationship Id="rId5" Type="http://schemas.openxmlformats.org/officeDocument/2006/relationships/image" Target="../media/image3.png"/><Relationship Id="rId10" Type="http://schemas.openxmlformats.org/officeDocument/2006/relationships/chart" Target="../charts/chart9.xml"/><Relationship Id="rId4" Type="http://schemas.openxmlformats.org/officeDocument/2006/relationships/image" Target="../media/image2.svg"/><Relationship Id="rId9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4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0</xdr:rowOff>
    </xdr:from>
    <xdr:to>
      <xdr:col>5</xdr:col>
      <xdr:colOff>495300</xdr:colOff>
      <xdr:row>16</xdr:row>
      <xdr:rowOff>114300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1640294C-555C-477E-ADAA-1054880DB1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571500</xdr:colOff>
      <xdr:row>4</xdr:row>
      <xdr:rowOff>180975</xdr:rowOff>
    </xdr:from>
    <xdr:to>
      <xdr:col>11</xdr:col>
      <xdr:colOff>457200</xdr:colOff>
      <xdr:row>16</xdr:row>
      <xdr:rowOff>104775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7A3285E0-A57B-484B-ABAA-F74552561F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142875</xdr:colOff>
      <xdr:row>23</xdr:row>
      <xdr:rowOff>0</xdr:rowOff>
    </xdr:from>
    <xdr:to>
      <xdr:col>11</xdr:col>
      <xdr:colOff>409575</xdr:colOff>
      <xdr:row>36</xdr:row>
      <xdr:rowOff>161925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D463FF6D-9295-4C8D-9719-0344D38C33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561974</xdr:colOff>
      <xdr:row>5</xdr:row>
      <xdr:rowOff>161925</xdr:rowOff>
    </xdr:from>
    <xdr:to>
      <xdr:col>9</xdr:col>
      <xdr:colOff>571499</xdr:colOff>
      <xdr:row>20</xdr:row>
      <xdr:rowOff>19050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E00B62FF-CD82-4457-B089-2F4FFE4D4A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314326</xdr:colOff>
      <xdr:row>43</xdr:row>
      <xdr:rowOff>161925</xdr:rowOff>
    </xdr:from>
    <xdr:to>
      <xdr:col>9</xdr:col>
      <xdr:colOff>571500</xdr:colOff>
      <xdr:row>59</xdr:row>
      <xdr:rowOff>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48AC1BA2-8808-4361-BDA3-A7F5EC0C19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304800</xdr:colOff>
      <xdr:row>6</xdr:row>
      <xdr:rowOff>104775</xdr:rowOff>
    </xdr:from>
    <xdr:to>
      <xdr:col>1</xdr:col>
      <xdr:colOff>314325</xdr:colOff>
      <xdr:row>9</xdr:row>
      <xdr:rowOff>152400</xdr:rowOff>
    </xdr:to>
    <xdr:pic>
      <xdr:nvPicPr>
        <xdr:cNvPr id="6" name="Elemento grafico 5" descr="40.518 NATI">
          <a:extLst>
            <a:ext uri="{FF2B5EF4-FFF2-40B4-BE49-F238E27FC236}">
              <a16:creationId xmlns:a16="http://schemas.microsoft.com/office/drawing/2014/main" id="{2EEAE2BC-745F-4676-ADEA-DD9DAB8683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304800" y="1085850"/>
          <a:ext cx="619125" cy="619125"/>
        </a:xfrm>
        <a:prstGeom prst="rect">
          <a:avLst/>
        </a:prstGeom>
      </xdr:spPr>
    </xdr:pic>
    <xdr:clientData/>
  </xdr:twoCellAnchor>
  <xdr:twoCellAnchor editAs="oneCell">
    <xdr:from>
      <xdr:col>0</xdr:col>
      <xdr:colOff>142875</xdr:colOff>
      <xdr:row>13</xdr:row>
      <xdr:rowOff>19050</xdr:rowOff>
    </xdr:from>
    <xdr:to>
      <xdr:col>1</xdr:col>
      <xdr:colOff>447675</xdr:colOff>
      <xdr:row>17</xdr:row>
      <xdr:rowOff>171450</xdr:rowOff>
    </xdr:to>
    <xdr:pic>
      <xdr:nvPicPr>
        <xdr:cNvPr id="7" name="Elemento grafico 6" descr="Bambini">
          <a:extLst>
            <a:ext uri="{FF2B5EF4-FFF2-40B4-BE49-F238E27FC236}">
              <a16:creationId xmlns:a16="http://schemas.microsoft.com/office/drawing/2014/main" id="{CEC6B272-E2DB-4C47-A2EF-43E1D520E8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>
          <a:off x="142875" y="2333625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10</xdr:col>
      <xdr:colOff>304800</xdr:colOff>
      <xdr:row>6</xdr:row>
      <xdr:rowOff>95250</xdr:rowOff>
    </xdr:from>
    <xdr:to>
      <xdr:col>11</xdr:col>
      <xdr:colOff>314325</xdr:colOff>
      <xdr:row>9</xdr:row>
      <xdr:rowOff>142875</xdr:rowOff>
    </xdr:to>
    <xdr:pic>
      <xdr:nvPicPr>
        <xdr:cNvPr id="8" name="Elemento grafico 7" descr="40.518 NATI">
          <a:extLst>
            <a:ext uri="{FF2B5EF4-FFF2-40B4-BE49-F238E27FC236}">
              <a16:creationId xmlns:a16="http://schemas.microsoft.com/office/drawing/2014/main" id="{461C2EB7-64C3-4730-A924-3850B76CFD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6400800" y="1076325"/>
          <a:ext cx="619125" cy="619125"/>
        </a:xfrm>
        <a:prstGeom prst="rect">
          <a:avLst/>
        </a:prstGeom>
      </xdr:spPr>
    </xdr:pic>
    <xdr:clientData/>
  </xdr:twoCellAnchor>
  <xdr:twoCellAnchor editAs="oneCell">
    <xdr:from>
      <xdr:col>10</xdr:col>
      <xdr:colOff>171450</xdr:colOff>
      <xdr:row>13</xdr:row>
      <xdr:rowOff>0</xdr:rowOff>
    </xdr:from>
    <xdr:to>
      <xdr:col>11</xdr:col>
      <xdr:colOff>476250</xdr:colOff>
      <xdr:row>17</xdr:row>
      <xdr:rowOff>152400</xdr:rowOff>
    </xdr:to>
    <xdr:pic>
      <xdr:nvPicPr>
        <xdr:cNvPr id="9" name="Elemento grafico 8" descr="Bambini">
          <a:extLst>
            <a:ext uri="{FF2B5EF4-FFF2-40B4-BE49-F238E27FC236}">
              <a16:creationId xmlns:a16="http://schemas.microsoft.com/office/drawing/2014/main" id="{0F9ADA67-2FDB-42C8-A071-0FF23FB40B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>
          <a:off x="6267450" y="2314575"/>
          <a:ext cx="914400" cy="914400"/>
        </a:xfrm>
        <a:prstGeom prst="rect">
          <a:avLst/>
        </a:prstGeom>
      </xdr:spPr>
    </xdr:pic>
    <xdr:clientData/>
  </xdr:twoCellAnchor>
  <xdr:twoCellAnchor>
    <xdr:from>
      <xdr:col>0</xdr:col>
      <xdr:colOff>38100</xdr:colOff>
      <xdr:row>24</xdr:row>
      <xdr:rowOff>19050</xdr:rowOff>
    </xdr:from>
    <xdr:to>
      <xdr:col>7</xdr:col>
      <xdr:colOff>342900</xdr:colOff>
      <xdr:row>38</xdr:row>
      <xdr:rowOff>95250</xdr:rowOff>
    </xdr:to>
    <xdr:graphicFrame macro="">
      <xdr:nvGraphicFramePr>
        <xdr:cNvPr id="10" name="Grafico 9">
          <a:extLst>
            <a:ext uri="{FF2B5EF4-FFF2-40B4-BE49-F238E27FC236}">
              <a16:creationId xmlns:a16="http://schemas.microsoft.com/office/drawing/2014/main" id="{1DD4F61A-F846-4C11-8DDF-168F408841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62</xdr:row>
      <xdr:rowOff>171449</xdr:rowOff>
    </xdr:from>
    <xdr:to>
      <xdr:col>7</xdr:col>
      <xdr:colOff>504825</xdr:colOff>
      <xdr:row>79</xdr:row>
      <xdr:rowOff>66675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EE915E90-4970-4B36-A2EF-797EAD8CC4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95250</xdr:colOff>
      <xdr:row>24</xdr:row>
      <xdr:rowOff>66675</xdr:rowOff>
    </xdr:from>
    <xdr:to>
      <xdr:col>11</xdr:col>
      <xdr:colOff>542925</xdr:colOff>
      <xdr:row>38</xdr:row>
      <xdr:rowOff>142875</xdr:rowOff>
    </xdr:to>
    <xdr:graphicFrame macro="">
      <xdr:nvGraphicFramePr>
        <xdr:cNvPr id="12" name="Grafico 11">
          <a:extLst>
            <a:ext uri="{FF2B5EF4-FFF2-40B4-BE49-F238E27FC236}">
              <a16:creationId xmlns:a16="http://schemas.microsoft.com/office/drawing/2014/main" id="{A38A4F14-9537-4656-B8B6-E49BD4456F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104776</xdr:colOff>
      <xdr:row>62</xdr:row>
      <xdr:rowOff>171449</xdr:rowOff>
    </xdr:from>
    <xdr:to>
      <xdr:col>11</xdr:col>
      <xdr:colOff>523876</xdr:colOff>
      <xdr:row>81</xdr:row>
      <xdr:rowOff>0</xdr:rowOff>
    </xdr:to>
    <xdr:graphicFrame macro="">
      <xdr:nvGraphicFramePr>
        <xdr:cNvPr id="13" name="Grafico 12">
          <a:extLst>
            <a:ext uri="{FF2B5EF4-FFF2-40B4-BE49-F238E27FC236}">
              <a16:creationId xmlns:a16="http://schemas.microsoft.com/office/drawing/2014/main" id="{3FC70AA9-AF0F-4B8F-B5BA-2EA81F9E91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66674</xdr:colOff>
      <xdr:row>5</xdr:row>
      <xdr:rowOff>0</xdr:rowOff>
    </xdr:from>
    <xdr:to>
      <xdr:col>6</xdr:col>
      <xdr:colOff>28575</xdr:colOff>
      <xdr:row>16</xdr:row>
      <xdr:rowOff>180975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E58B3AAC-63A8-4DFE-A903-83B002BB64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600076</xdr:colOff>
      <xdr:row>4</xdr:row>
      <xdr:rowOff>171449</xdr:rowOff>
    </xdr:from>
    <xdr:to>
      <xdr:col>11</xdr:col>
      <xdr:colOff>600076</xdr:colOff>
      <xdr:row>17</xdr:row>
      <xdr:rowOff>38100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69C56A69-5514-4C7A-BB02-3CDCBBAF3B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48</xdr:row>
      <xdr:rowOff>0</xdr:rowOff>
    </xdr:from>
    <xdr:to>
      <xdr:col>9</xdr:col>
      <xdr:colOff>600075</xdr:colOff>
      <xdr:row>65</xdr:row>
      <xdr:rowOff>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CC56B75D-3D84-4582-9C27-862CC3C8CA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71</xdr:row>
      <xdr:rowOff>0</xdr:rowOff>
    </xdr:from>
    <xdr:to>
      <xdr:col>9</xdr:col>
      <xdr:colOff>600075</xdr:colOff>
      <xdr:row>88</xdr:row>
      <xdr:rowOff>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CB5D1B0B-B05A-45D0-B869-A93CA3FECD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odeschini_A\OneDrive%20-%20Regione%20Emilia-Romagna\LAVORI\SERV.%20EDUCATIVI%20PRIMA%20INFANZIA\2016-2017\SCARICO%20DATI\DEFINITIVI%20MARZO%202018\ELABO%20e%20Minireport\dossier%200-5\Proiezioni-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ti vivi"/>
      <sheetName val="Popolazione 0-5"/>
      <sheetName val="Figure"/>
    </sheetNames>
    <sheetDataSet>
      <sheetData sheetId="0"/>
      <sheetData sheetId="1">
        <row r="1">
          <cell r="B1" t="str">
            <v>Italiana scenario attuale</v>
          </cell>
          <cell r="C1" t="str">
            <v>Straniera scenario attuale</v>
          </cell>
          <cell r="E1" t="str">
            <v>Italiana scenario alta fecondità</v>
          </cell>
          <cell r="F1" t="str">
            <v>Straniera alta fecondità</v>
          </cell>
          <cell r="H1" t="str">
            <v>Italiana scenario alta immigrazione</v>
          </cell>
          <cell r="I1" t="str">
            <v>Straniera alta immigrazione</v>
          </cell>
          <cell r="K1" t="str">
            <v>Italiana scenario alta sopravvivenza</v>
          </cell>
          <cell r="L1" t="str">
            <v>Straniera alta sopravvivenza</v>
          </cell>
        </row>
        <row r="2">
          <cell r="A2">
            <v>2007</v>
          </cell>
          <cell r="B2">
            <v>195762</v>
          </cell>
          <cell r="C2">
            <v>37544</v>
          </cell>
          <cell r="E2">
            <v>195762</v>
          </cell>
          <cell r="F2">
            <v>37544</v>
          </cell>
          <cell r="H2">
            <v>195762</v>
          </cell>
          <cell r="I2">
            <v>37544</v>
          </cell>
          <cell r="K2">
            <v>195762</v>
          </cell>
          <cell r="L2">
            <v>37544</v>
          </cell>
        </row>
        <row r="3">
          <cell r="A3">
            <v>2008</v>
          </cell>
          <cell r="B3">
            <v>197670</v>
          </cell>
          <cell r="C3">
            <v>42654</v>
          </cell>
          <cell r="E3">
            <v>197670</v>
          </cell>
          <cell r="F3">
            <v>42654</v>
          </cell>
          <cell r="H3">
            <v>197670</v>
          </cell>
          <cell r="I3">
            <v>42654</v>
          </cell>
          <cell r="K3">
            <v>197670</v>
          </cell>
          <cell r="L3">
            <v>42654</v>
          </cell>
        </row>
        <row r="4">
          <cell r="A4">
            <v>2009</v>
          </cell>
          <cell r="B4">
            <v>198910</v>
          </cell>
          <cell r="C4">
            <v>47730</v>
          </cell>
          <cell r="E4">
            <v>198910</v>
          </cell>
          <cell r="F4">
            <v>47730</v>
          </cell>
          <cell r="H4">
            <v>198910</v>
          </cell>
          <cell r="I4">
            <v>47730</v>
          </cell>
          <cell r="K4">
            <v>198910</v>
          </cell>
          <cell r="L4">
            <v>47730</v>
          </cell>
        </row>
        <row r="5">
          <cell r="A5">
            <v>2010</v>
          </cell>
          <cell r="B5">
            <v>198497</v>
          </cell>
          <cell r="C5">
            <v>51252</v>
          </cell>
          <cell r="E5">
            <v>198497</v>
          </cell>
          <cell r="F5">
            <v>51252</v>
          </cell>
          <cell r="H5">
            <v>198497</v>
          </cell>
          <cell r="I5">
            <v>51252</v>
          </cell>
          <cell r="K5">
            <v>198497</v>
          </cell>
          <cell r="L5">
            <v>51252</v>
          </cell>
        </row>
        <row r="6">
          <cell r="A6">
            <v>2011</v>
          </cell>
          <cell r="B6">
            <v>196933</v>
          </cell>
          <cell r="C6">
            <v>54032</v>
          </cell>
          <cell r="E6">
            <v>196933</v>
          </cell>
          <cell r="F6">
            <v>54032</v>
          </cell>
          <cell r="H6">
            <v>196933</v>
          </cell>
          <cell r="I6">
            <v>54032</v>
          </cell>
          <cell r="K6">
            <v>196933</v>
          </cell>
          <cell r="L6">
            <v>54032</v>
          </cell>
        </row>
        <row r="7">
          <cell r="A7">
            <v>2012</v>
          </cell>
          <cell r="B7">
            <v>194637</v>
          </cell>
          <cell r="C7">
            <v>54793</v>
          </cell>
          <cell r="E7">
            <v>194637</v>
          </cell>
          <cell r="F7">
            <v>54793</v>
          </cell>
          <cell r="H7">
            <v>194637</v>
          </cell>
          <cell r="I7">
            <v>54793</v>
          </cell>
          <cell r="K7">
            <v>194637</v>
          </cell>
          <cell r="L7">
            <v>54793</v>
          </cell>
        </row>
        <row r="8">
          <cell r="A8">
            <v>2013</v>
          </cell>
          <cell r="B8">
            <v>189835</v>
          </cell>
          <cell r="C8">
            <v>54692</v>
          </cell>
          <cell r="E8">
            <v>189835</v>
          </cell>
          <cell r="F8">
            <v>54692</v>
          </cell>
          <cell r="H8">
            <v>189835</v>
          </cell>
          <cell r="I8">
            <v>54692</v>
          </cell>
          <cell r="K8">
            <v>189835</v>
          </cell>
          <cell r="L8">
            <v>54692</v>
          </cell>
        </row>
        <row r="9">
          <cell r="A9">
            <v>2014</v>
          </cell>
          <cell r="B9">
            <v>185917</v>
          </cell>
          <cell r="C9">
            <v>53414</v>
          </cell>
          <cell r="E9">
            <v>185917</v>
          </cell>
          <cell r="F9">
            <v>53414</v>
          </cell>
          <cell r="H9">
            <v>185917</v>
          </cell>
          <cell r="I9">
            <v>53414</v>
          </cell>
          <cell r="K9">
            <v>185917</v>
          </cell>
          <cell r="L9">
            <v>53414</v>
          </cell>
        </row>
        <row r="10">
          <cell r="A10">
            <v>2015</v>
          </cell>
          <cell r="B10">
            <v>185579</v>
          </cell>
          <cell r="C10">
            <v>53319</v>
          </cell>
          <cell r="E10">
            <v>185579</v>
          </cell>
          <cell r="F10">
            <v>53319</v>
          </cell>
          <cell r="H10">
            <v>185579</v>
          </cell>
          <cell r="I10">
            <v>53319</v>
          </cell>
          <cell r="K10">
            <v>185579</v>
          </cell>
          <cell r="L10">
            <v>53319</v>
          </cell>
        </row>
        <row r="11">
          <cell r="A11">
            <v>2016</v>
          </cell>
          <cell r="B11">
            <v>181200</v>
          </cell>
          <cell r="C11">
            <v>52351</v>
          </cell>
          <cell r="E11">
            <v>181370</v>
          </cell>
          <cell r="F11">
            <v>52409</v>
          </cell>
          <cell r="H11">
            <v>181576</v>
          </cell>
          <cell r="I11">
            <v>52585</v>
          </cell>
          <cell r="K11">
            <v>181213</v>
          </cell>
          <cell r="L11">
            <v>52355</v>
          </cell>
        </row>
        <row r="12">
          <cell r="A12">
            <v>2017</v>
          </cell>
          <cell r="B12">
            <v>175659</v>
          </cell>
          <cell r="C12">
            <v>51630</v>
          </cell>
          <cell r="E12">
            <v>176074</v>
          </cell>
          <cell r="F12">
            <v>51772</v>
          </cell>
          <cell r="H12">
            <v>176433</v>
          </cell>
          <cell r="I12">
            <v>52206</v>
          </cell>
          <cell r="K12">
            <v>175687</v>
          </cell>
          <cell r="L12">
            <v>51639</v>
          </cell>
        </row>
        <row r="13">
          <cell r="A13">
            <v>2018</v>
          </cell>
          <cell r="B13">
            <v>170671</v>
          </cell>
          <cell r="C13">
            <v>51044</v>
          </cell>
          <cell r="E13">
            <v>171412</v>
          </cell>
          <cell r="F13">
            <v>51289</v>
          </cell>
          <cell r="H13">
            <v>171976</v>
          </cell>
          <cell r="I13">
            <v>52113</v>
          </cell>
          <cell r="K13">
            <v>170722</v>
          </cell>
          <cell r="L13">
            <v>51056</v>
          </cell>
        </row>
        <row r="14">
          <cell r="A14">
            <v>2019</v>
          </cell>
          <cell r="B14">
            <v>165944</v>
          </cell>
          <cell r="C14">
            <v>50448</v>
          </cell>
          <cell r="E14">
            <v>167083</v>
          </cell>
          <cell r="F14">
            <v>50815</v>
          </cell>
          <cell r="H14">
            <v>167927</v>
          </cell>
          <cell r="I14">
            <v>52153</v>
          </cell>
          <cell r="K14">
            <v>166019</v>
          </cell>
          <cell r="L14">
            <v>50463</v>
          </cell>
        </row>
        <row r="15">
          <cell r="A15">
            <v>2020</v>
          </cell>
          <cell r="B15">
            <v>162435</v>
          </cell>
          <cell r="C15">
            <v>50045</v>
          </cell>
          <cell r="E15">
            <v>164052</v>
          </cell>
          <cell r="F15">
            <v>50555</v>
          </cell>
          <cell r="H15">
            <v>165351</v>
          </cell>
          <cell r="I15">
            <v>52559</v>
          </cell>
          <cell r="K15">
            <v>162543</v>
          </cell>
          <cell r="L15">
            <v>50067</v>
          </cell>
        </row>
        <row r="16">
          <cell r="A16">
            <v>2021</v>
          </cell>
          <cell r="B16">
            <v>159111</v>
          </cell>
          <cell r="C16">
            <v>49652</v>
          </cell>
          <cell r="E16">
            <v>161284</v>
          </cell>
          <cell r="F16">
            <v>50320</v>
          </cell>
          <cell r="H16">
            <v>163101</v>
          </cell>
          <cell r="I16">
            <v>53132</v>
          </cell>
          <cell r="K16">
            <v>159256</v>
          </cell>
          <cell r="L16">
            <v>49678</v>
          </cell>
        </row>
        <row r="17">
          <cell r="A17">
            <v>2022</v>
          </cell>
          <cell r="B17">
            <v>157355</v>
          </cell>
          <cell r="C17">
            <v>48949</v>
          </cell>
          <cell r="E17">
            <v>159995</v>
          </cell>
          <cell r="F17">
            <v>49748</v>
          </cell>
          <cell r="H17">
            <v>162569</v>
          </cell>
          <cell r="I17">
            <v>53532</v>
          </cell>
          <cell r="K17">
            <v>157539</v>
          </cell>
          <cell r="L17">
            <v>48980</v>
          </cell>
        </row>
        <row r="18">
          <cell r="A18">
            <v>2023</v>
          </cell>
          <cell r="B18">
            <v>156095</v>
          </cell>
          <cell r="C18">
            <v>48295</v>
          </cell>
          <cell r="E18">
            <v>159203</v>
          </cell>
          <cell r="F18">
            <v>49226</v>
          </cell>
          <cell r="H18">
            <v>162679</v>
          </cell>
          <cell r="I18">
            <v>54095</v>
          </cell>
          <cell r="K18">
            <v>156323</v>
          </cell>
          <cell r="L18">
            <v>48337</v>
          </cell>
        </row>
        <row r="19">
          <cell r="A19">
            <v>2024</v>
          </cell>
          <cell r="B19">
            <v>155295</v>
          </cell>
          <cell r="C19">
            <v>47712</v>
          </cell>
          <cell r="E19">
            <v>158874</v>
          </cell>
          <cell r="F19">
            <v>48771</v>
          </cell>
          <cell r="H19">
            <v>163391</v>
          </cell>
          <cell r="I19">
            <v>54846</v>
          </cell>
          <cell r="K19">
            <v>155569</v>
          </cell>
          <cell r="L19">
            <v>47764</v>
          </cell>
        </row>
        <row r="20">
          <cell r="A20">
            <v>2025</v>
          </cell>
          <cell r="B20">
            <v>154912</v>
          </cell>
          <cell r="C20">
            <v>47214</v>
          </cell>
          <cell r="E20">
            <v>158971</v>
          </cell>
          <cell r="F20">
            <v>48396</v>
          </cell>
          <cell r="H20">
            <v>164654</v>
          </cell>
          <cell r="I20">
            <v>55771</v>
          </cell>
          <cell r="K20">
            <v>155237</v>
          </cell>
          <cell r="L20">
            <v>47268</v>
          </cell>
        </row>
        <row r="21">
          <cell r="A21">
            <v>2026</v>
          </cell>
          <cell r="B21">
            <v>154906</v>
          </cell>
          <cell r="C21">
            <v>46798</v>
          </cell>
          <cell r="E21">
            <v>159452</v>
          </cell>
          <cell r="F21">
            <v>48108</v>
          </cell>
          <cell r="H21">
            <v>166399</v>
          </cell>
          <cell r="I21">
            <v>56873</v>
          </cell>
          <cell r="K21">
            <v>155285</v>
          </cell>
          <cell r="L21">
            <v>46861</v>
          </cell>
        </row>
        <row r="22">
          <cell r="A22">
            <v>2027</v>
          </cell>
          <cell r="B22">
            <v>155235</v>
          </cell>
          <cell r="C22">
            <v>46474</v>
          </cell>
          <cell r="E22">
            <v>160287</v>
          </cell>
          <cell r="F22">
            <v>47915</v>
          </cell>
          <cell r="H22">
            <v>168511</v>
          </cell>
          <cell r="I22">
            <v>58049</v>
          </cell>
          <cell r="K22">
            <v>155673</v>
          </cell>
          <cell r="L22">
            <v>46546</v>
          </cell>
        </row>
        <row r="23">
          <cell r="A23">
            <v>2028</v>
          </cell>
          <cell r="B23">
            <v>155865</v>
          </cell>
          <cell r="C23">
            <v>46240</v>
          </cell>
          <cell r="E23">
            <v>161430</v>
          </cell>
          <cell r="F23">
            <v>47809</v>
          </cell>
          <cell r="H23">
            <v>170916</v>
          </cell>
          <cell r="I23">
            <v>59261</v>
          </cell>
          <cell r="K23">
            <v>156365</v>
          </cell>
          <cell r="L23">
            <v>46317</v>
          </cell>
        </row>
        <row r="24">
          <cell r="A24">
            <v>2029</v>
          </cell>
          <cell r="B24">
            <v>156758</v>
          </cell>
          <cell r="C24">
            <v>46085</v>
          </cell>
          <cell r="E24">
            <v>162855</v>
          </cell>
          <cell r="F24">
            <v>47786</v>
          </cell>
          <cell r="H24">
            <v>173559</v>
          </cell>
          <cell r="I24">
            <v>60476</v>
          </cell>
          <cell r="K24">
            <v>157324</v>
          </cell>
          <cell r="L24">
            <v>46171</v>
          </cell>
        </row>
        <row r="25">
          <cell r="A25">
            <v>2030</v>
          </cell>
          <cell r="B25">
            <v>157883</v>
          </cell>
          <cell r="C25">
            <v>46001</v>
          </cell>
          <cell r="E25">
            <v>164526</v>
          </cell>
          <cell r="F25">
            <v>47838</v>
          </cell>
          <cell r="H25">
            <v>176384</v>
          </cell>
          <cell r="I25">
            <v>61670</v>
          </cell>
          <cell r="K25">
            <v>158518</v>
          </cell>
          <cell r="L25">
            <v>46095</v>
          </cell>
        </row>
        <row r="26">
          <cell r="A26">
            <v>2031</v>
          </cell>
          <cell r="B26">
            <v>159207</v>
          </cell>
          <cell r="C26">
            <v>45980</v>
          </cell>
          <cell r="E26">
            <v>166412</v>
          </cell>
          <cell r="F26">
            <v>47954</v>
          </cell>
          <cell r="H26">
            <v>179339</v>
          </cell>
          <cell r="I26">
            <v>62828</v>
          </cell>
          <cell r="K26">
            <v>159914</v>
          </cell>
          <cell r="L26">
            <v>46081</v>
          </cell>
        </row>
        <row r="27">
          <cell r="A27">
            <v>2032</v>
          </cell>
          <cell r="B27">
            <v>160698</v>
          </cell>
          <cell r="C27">
            <v>46007</v>
          </cell>
          <cell r="E27">
            <v>168487</v>
          </cell>
          <cell r="F27">
            <v>48121</v>
          </cell>
          <cell r="H27">
            <v>182379</v>
          </cell>
          <cell r="I27">
            <v>63914</v>
          </cell>
          <cell r="K27">
            <v>161483</v>
          </cell>
          <cell r="L27">
            <v>46115</v>
          </cell>
        </row>
        <row r="28">
          <cell r="A28">
            <v>2033</v>
          </cell>
          <cell r="B28">
            <v>162326</v>
          </cell>
          <cell r="C28">
            <v>46072</v>
          </cell>
          <cell r="E28">
            <v>170714</v>
          </cell>
          <cell r="F28">
            <v>48327</v>
          </cell>
          <cell r="H28">
            <v>185466</v>
          </cell>
          <cell r="I28">
            <v>64927</v>
          </cell>
          <cell r="K28">
            <v>163191</v>
          </cell>
          <cell r="L28">
            <v>46187</v>
          </cell>
        </row>
        <row r="29">
          <cell r="A29">
            <v>2034</v>
          </cell>
          <cell r="B29">
            <v>164056</v>
          </cell>
          <cell r="C29">
            <v>46164</v>
          </cell>
          <cell r="E29">
            <v>173060</v>
          </cell>
          <cell r="F29">
            <v>48566</v>
          </cell>
          <cell r="H29">
            <v>188574</v>
          </cell>
          <cell r="I29">
            <v>65870</v>
          </cell>
          <cell r="K29">
            <v>165004</v>
          </cell>
          <cell r="L29">
            <v>46279</v>
          </cell>
        </row>
        <row r="30">
          <cell r="A30">
            <v>2035</v>
          </cell>
          <cell r="B30">
            <v>165790</v>
          </cell>
          <cell r="C30">
            <v>46264</v>
          </cell>
          <cell r="E30">
            <v>175341</v>
          </cell>
          <cell r="F30">
            <v>48786</v>
          </cell>
          <cell r="H30">
            <v>191590</v>
          </cell>
          <cell r="I30">
            <v>66728</v>
          </cell>
          <cell r="K30">
            <v>166824</v>
          </cell>
          <cell r="L30">
            <v>46386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9CDEFD-F27A-4746-A655-7BC9BCBA9521}">
  <dimension ref="A3:G21"/>
  <sheetViews>
    <sheetView showGridLines="0" workbookViewId="0">
      <selection activeCell="A5" sqref="A5"/>
    </sheetView>
  </sheetViews>
  <sheetFormatPr defaultRowHeight="15" x14ac:dyDescent="0.25"/>
  <sheetData>
    <row r="3" spans="1:7" x14ac:dyDescent="0.25">
      <c r="A3" t="s">
        <v>48</v>
      </c>
      <c r="D3" s="1"/>
    </row>
    <row r="4" spans="1:7" x14ac:dyDescent="0.25">
      <c r="D4" s="1"/>
    </row>
    <row r="5" spans="1:7" x14ac:dyDescent="0.25">
      <c r="A5" s="25" t="s">
        <v>49</v>
      </c>
      <c r="G5" s="25" t="s">
        <v>44</v>
      </c>
    </row>
    <row r="20" spans="1:4" x14ac:dyDescent="0.25">
      <c r="D20" s="1"/>
    </row>
    <row r="21" spans="1:4" x14ac:dyDescent="0.25">
      <c r="A21" t="s">
        <v>50</v>
      </c>
    </row>
  </sheetData>
  <printOptions horizontalCentered="1"/>
  <pageMargins left="0" right="0" top="0.74803149606299213" bottom="0.74803149606299213" header="0.31496062992125984" footer="0.31496062992125984"/>
  <pageSetup paperSize="9" scale="9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AAB04C-0098-4C2D-9C25-4218DCAF2DE9}">
  <dimension ref="A1:J113"/>
  <sheetViews>
    <sheetView workbookViewId="0">
      <selection activeCell="A3" sqref="A3"/>
    </sheetView>
  </sheetViews>
  <sheetFormatPr defaultRowHeight="15" x14ac:dyDescent="0.25"/>
  <sheetData>
    <row r="1" spans="1:10" x14ac:dyDescent="0.25">
      <c r="B1" s="42">
        <v>2017</v>
      </c>
      <c r="C1" s="42"/>
      <c r="E1">
        <v>1961</v>
      </c>
    </row>
    <row r="2" spans="1:10" x14ac:dyDescent="0.25">
      <c r="A2" t="s">
        <v>0</v>
      </c>
      <c r="B2" t="s">
        <v>1</v>
      </c>
      <c r="C2" t="s">
        <v>2</v>
      </c>
      <c r="E2" t="s">
        <v>1</v>
      </c>
      <c r="F2" t="s">
        <v>2</v>
      </c>
    </row>
    <row r="3" spans="1:10" x14ac:dyDescent="0.25">
      <c r="A3">
        <v>0</v>
      </c>
      <c r="B3">
        <v>-17073</v>
      </c>
      <c r="C3">
        <v>16763</v>
      </c>
      <c r="E3">
        <v>-25191</v>
      </c>
      <c r="F3">
        <v>23899</v>
      </c>
      <c r="J3" s="1"/>
    </row>
    <row r="4" spans="1:10" x14ac:dyDescent="0.25">
      <c r="A4">
        <v>1</v>
      </c>
      <c r="B4">
        <v>-17937</v>
      </c>
      <c r="C4">
        <v>17510</v>
      </c>
      <c r="E4">
        <v>-24925</v>
      </c>
      <c r="F4">
        <v>23720</v>
      </c>
    </row>
    <row r="5" spans="1:10" x14ac:dyDescent="0.25">
      <c r="A5">
        <v>2</v>
      </c>
      <c r="B5">
        <v>-18631</v>
      </c>
      <c r="C5">
        <v>18116</v>
      </c>
      <c r="E5">
        <v>-23752</v>
      </c>
      <c r="F5">
        <v>23499</v>
      </c>
    </row>
    <row r="6" spans="1:10" x14ac:dyDescent="0.25">
      <c r="A6">
        <v>3</v>
      </c>
      <c r="B6">
        <v>-19181</v>
      </c>
      <c r="C6">
        <v>18760</v>
      </c>
      <c r="E6">
        <v>-23951</v>
      </c>
      <c r="F6">
        <v>22541</v>
      </c>
    </row>
    <row r="7" spans="1:10" x14ac:dyDescent="0.25">
      <c r="A7">
        <v>4</v>
      </c>
      <c r="B7">
        <v>-19623</v>
      </c>
      <c r="C7">
        <v>19109</v>
      </c>
      <c r="E7">
        <v>-23911</v>
      </c>
      <c r="F7">
        <v>22823</v>
      </c>
    </row>
    <row r="8" spans="1:10" x14ac:dyDescent="0.25">
      <c r="A8">
        <v>5</v>
      </c>
      <c r="B8">
        <v>-20551</v>
      </c>
      <c r="C8">
        <v>19698</v>
      </c>
      <c r="E8">
        <v>-23274</v>
      </c>
      <c r="F8">
        <v>22755</v>
      </c>
    </row>
    <row r="9" spans="1:10" x14ac:dyDescent="0.25">
      <c r="A9">
        <v>6</v>
      </c>
      <c r="B9">
        <v>-20758</v>
      </c>
      <c r="C9">
        <v>20240</v>
      </c>
      <c r="E9">
        <v>-22612</v>
      </c>
      <c r="F9">
        <v>22416</v>
      </c>
    </row>
    <row r="10" spans="1:10" x14ac:dyDescent="0.25">
      <c r="A10">
        <v>7</v>
      </c>
      <c r="B10">
        <v>-21608</v>
      </c>
      <c r="C10">
        <v>20686</v>
      </c>
      <c r="E10">
        <v>-22314</v>
      </c>
      <c r="F10">
        <v>22328</v>
      </c>
    </row>
    <row r="11" spans="1:10" x14ac:dyDescent="0.25">
      <c r="A11">
        <v>8</v>
      </c>
      <c r="B11">
        <v>-21858</v>
      </c>
      <c r="C11">
        <v>20440</v>
      </c>
      <c r="E11">
        <v>-22128</v>
      </c>
      <c r="F11">
        <v>21581</v>
      </c>
    </row>
    <row r="12" spans="1:10" x14ac:dyDescent="0.25">
      <c r="A12">
        <v>9</v>
      </c>
      <c r="B12">
        <v>-21756</v>
      </c>
      <c r="C12">
        <v>20223</v>
      </c>
      <c r="E12">
        <v>-23771</v>
      </c>
      <c r="F12">
        <v>22248</v>
      </c>
    </row>
    <row r="13" spans="1:10" x14ac:dyDescent="0.25">
      <c r="A13">
        <v>10</v>
      </c>
      <c r="B13">
        <v>-21671</v>
      </c>
      <c r="C13">
        <v>20035</v>
      </c>
      <c r="E13">
        <v>-25429</v>
      </c>
      <c r="F13">
        <v>22326</v>
      </c>
    </row>
    <row r="14" spans="1:10" x14ac:dyDescent="0.25">
      <c r="A14">
        <v>11</v>
      </c>
      <c r="B14">
        <v>-21409</v>
      </c>
      <c r="C14">
        <v>19740</v>
      </c>
      <c r="E14">
        <v>-26123</v>
      </c>
      <c r="F14">
        <v>24101</v>
      </c>
    </row>
    <row r="15" spans="1:10" x14ac:dyDescent="0.25">
      <c r="A15">
        <v>12</v>
      </c>
      <c r="B15">
        <v>-20978</v>
      </c>
      <c r="C15">
        <v>19499</v>
      </c>
      <c r="E15">
        <v>-28423</v>
      </c>
      <c r="F15">
        <v>24661</v>
      </c>
    </row>
    <row r="16" spans="1:10" x14ac:dyDescent="0.25">
      <c r="A16">
        <v>13</v>
      </c>
      <c r="B16">
        <v>-20704</v>
      </c>
      <c r="C16">
        <v>18895</v>
      </c>
      <c r="E16">
        <v>-28933</v>
      </c>
      <c r="F16">
        <v>27004</v>
      </c>
    </row>
    <row r="17" spans="1:10" x14ac:dyDescent="0.25">
      <c r="A17">
        <v>14</v>
      </c>
      <c r="B17">
        <v>-20327</v>
      </c>
      <c r="C17">
        <v>18979</v>
      </c>
      <c r="E17">
        <v>-30080</v>
      </c>
      <c r="F17">
        <v>27525</v>
      </c>
    </row>
    <row r="18" spans="1:10" x14ac:dyDescent="0.25">
      <c r="A18">
        <v>15</v>
      </c>
      <c r="B18">
        <v>-20391</v>
      </c>
      <c r="C18">
        <v>18905</v>
      </c>
      <c r="E18">
        <v>-21435</v>
      </c>
      <c r="F18">
        <v>28981</v>
      </c>
    </row>
    <row r="19" spans="1:10" x14ac:dyDescent="0.25">
      <c r="A19">
        <v>16</v>
      </c>
      <c r="B19">
        <v>-20223</v>
      </c>
      <c r="C19">
        <v>18913</v>
      </c>
      <c r="E19">
        <v>-25219</v>
      </c>
      <c r="F19">
        <v>20909</v>
      </c>
    </row>
    <row r="20" spans="1:10" x14ac:dyDescent="0.25">
      <c r="A20">
        <v>17</v>
      </c>
      <c r="B20">
        <v>-20742</v>
      </c>
      <c r="C20">
        <v>18465</v>
      </c>
      <c r="E20">
        <v>-25319</v>
      </c>
      <c r="F20">
        <v>24219</v>
      </c>
    </row>
    <row r="21" spans="1:10" x14ac:dyDescent="0.25">
      <c r="A21">
        <v>18</v>
      </c>
      <c r="B21">
        <v>-20266</v>
      </c>
      <c r="C21">
        <v>17908</v>
      </c>
      <c r="E21">
        <v>-25099</v>
      </c>
      <c r="F21">
        <v>24212</v>
      </c>
    </row>
    <row r="22" spans="1:10" x14ac:dyDescent="0.25">
      <c r="A22">
        <v>19</v>
      </c>
      <c r="B22">
        <v>-21165</v>
      </c>
      <c r="C22">
        <v>18204</v>
      </c>
      <c r="E22">
        <v>-26685</v>
      </c>
      <c r="F22">
        <v>24560</v>
      </c>
      <c r="J22" s="1"/>
    </row>
    <row r="23" spans="1:10" x14ac:dyDescent="0.25">
      <c r="A23">
        <v>20</v>
      </c>
      <c r="B23">
        <v>-20831</v>
      </c>
      <c r="C23">
        <v>18177</v>
      </c>
      <c r="E23">
        <v>-29342</v>
      </c>
      <c r="F23">
        <v>25863</v>
      </c>
    </row>
    <row r="24" spans="1:10" x14ac:dyDescent="0.25">
      <c r="A24">
        <v>21</v>
      </c>
      <c r="B24">
        <v>-20480</v>
      </c>
      <c r="C24">
        <v>17945</v>
      </c>
      <c r="E24">
        <v>-29742</v>
      </c>
      <c r="F24">
        <v>28945</v>
      </c>
    </row>
    <row r="25" spans="1:10" x14ac:dyDescent="0.25">
      <c r="A25">
        <v>22</v>
      </c>
      <c r="B25">
        <v>-20385</v>
      </c>
      <c r="C25">
        <v>18354</v>
      </c>
      <c r="E25">
        <v>-30639</v>
      </c>
      <c r="F25">
        <v>28721</v>
      </c>
    </row>
    <row r="26" spans="1:10" x14ac:dyDescent="0.25">
      <c r="A26">
        <v>23</v>
      </c>
      <c r="B26">
        <v>-20453</v>
      </c>
      <c r="C26">
        <v>18510</v>
      </c>
      <c r="E26">
        <v>-28452</v>
      </c>
      <c r="F26">
        <v>29510</v>
      </c>
    </row>
    <row r="27" spans="1:10" x14ac:dyDescent="0.25">
      <c r="A27">
        <v>24</v>
      </c>
      <c r="B27">
        <v>-20600</v>
      </c>
      <c r="C27">
        <v>19657</v>
      </c>
      <c r="E27">
        <v>-27052</v>
      </c>
      <c r="F27">
        <v>27272</v>
      </c>
    </row>
    <row r="28" spans="1:10" x14ac:dyDescent="0.25">
      <c r="A28">
        <v>25</v>
      </c>
      <c r="B28">
        <v>-21425</v>
      </c>
      <c r="C28">
        <v>20075</v>
      </c>
      <c r="E28">
        <v>-27976</v>
      </c>
      <c r="F28">
        <v>25894</v>
      </c>
    </row>
    <row r="29" spans="1:10" x14ac:dyDescent="0.25">
      <c r="A29">
        <v>26</v>
      </c>
      <c r="B29">
        <v>-21845</v>
      </c>
      <c r="C29">
        <v>21022</v>
      </c>
      <c r="E29">
        <v>-28835</v>
      </c>
      <c r="F29">
        <v>27903</v>
      </c>
    </row>
    <row r="30" spans="1:10" x14ac:dyDescent="0.25">
      <c r="A30">
        <v>27</v>
      </c>
      <c r="B30">
        <v>-22355</v>
      </c>
      <c r="C30">
        <v>21253</v>
      </c>
      <c r="E30">
        <v>-27351</v>
      </c>
      <c r="F30">
        <v>28198</v>
      </c>
    </row>
    <row r="31" spans="1:10" x14ac:dyDescent="0.25">
      <c r="A31">
        <v>28</v>
      </c>
      <c r="B31">
        <v>-22173</v>
      </c>
      <c r="C31">
        <v>21718</v>
      </c>
      <c r="E31">
        <v>-26980</v>
      </c>
      <c r="F31">
        <v>26755</v>
      </c>
    </row>
    <row r="32" spans="1:10" x14ac:dyDescent="0.25">
      <c r="A32">
        <v>29</v>
      </c>
      <c r="B32">
        <v>-22824</v>
      </c>
      <c r="C32">
        <v>22143</v>
      </c>
      <c r="E32">
        <v>-27944</v>
      </c>
      <c r="F32">
        <v>26878</v>
      </c>
    </row>
    <row r="33" spans="1:6" x14ac:dyDescent="0.25">
      <c r="A33">
        <v>30</v>
      </c>
      <c r="B33">
        <v>-22665</v>
      </c>
      <c r="C33">
        <v>22819</v>
      </c>
      <c r="E33">
        <v>-28815</v>
      </c>
      <c r="F33">
        <v>27566</v>
      </c>
    </row>
    <row r="34" spans="1:6" x14ac:dyDescent="0.25">
      <c r="A34">
        <v>31</v>
      </c>
      <c r="B34">
        <v>-22919</v>
      </c>
      <c r="C34">
        <v>23923</v>
      </c>
      <c r="E34">
        <v>-27915</v>
      </c>
      <c r="F34">
        <v>29242</v>
      </c>
    </row>
    <row r="35" spans="1:6" x14ac:dyDescent="0.25">
      <c r="A35">
        <v>32</v>
      </c>
      <c r="B35">
        <v>-24170</v>
      </c>
      <c r="C35">
        <v>24645</v>
      </c>
      <c r="E35">
        <v>-28498</v>
      </c>
      <c r="F35">
        <v>27719</v>
      </c>
    </row>
    <row r="36" spans="1:6" x14ac:dyDescent="0.25">
      <c r="A36">
        <v>33</v>
      </c>
      <c r="B36">
        <v>-24813</v>
      </c>
      <c r="C36">
        <v>25380</v>
      </c>
      <c r="E36">
        <v>-28740</v>
      </c>
      <c r="F36">
        <v>28491</v>
      </c>
    </row>
    <row r="37" spans="1:6" x14ac:dyDescent="0.25">
      <c r="A37">
        <v>34</v>
      </c>
      <c r="B37">
        <v>-25307</v>
      </c>
      <c r="C37">
        <v>26328</v>
      </c>
      <c r="E37">
        <v>-28338</v>
      </c>
      <c r="F37">
        <v>29298</v>
      </c>
    </row>
    <row r="38" spans="1:6" x14ac:dyDescent="0.25">
      <c r="A38">
        <v>35</v>
      </c>
      <c r="B38">
        <v>-26286</v>
      </c>
      <c r="C38">
        <v>26572</v>
      </c>
      <c r="E38">
        <v>-29575</v>
      </c>
      <c r="F38">
        <v>29153</v>
      </c>
    </row>
    <row r="39" spans="1:6" x14ac:dyDescent="0.25">
      <c r="A39">
        <v>36</v>
      </c>
      <c r="B39">
        <v>-26685</v>
      </c>
      <c r="C39">
        <v>27636</v>
      </c>
      <c r="E39">
        <v>-29147</v>
      </c>
      <c r="F39">
        <v>30843</v>
      </c>
    </row>
    <row r="40" spans="1:6" x14ac:dyDescent="0.25">
      <c r="A40">
        <v>37</v>
      </c>
      <c r="B40">
        <v>-27910</v>
      </c>
      <c r="C40">
        <v>29069</v>
      </c>
      <c r="E40">
        <v>-29439</v>
      </c>
      <c r="F40">
        <v>29998</v>
      </c>
    </row>
    <row r="41" spans="1:6" x14ac:dyDescent="0.25">
      <c r="A41">
        <v>38</v>
      </c>
      <c r="B41">
        <v>-28707</v>
      </c>
      <c r="C41">
        <v>30803</v>
      </c>
      <c r="E41">
        <v>-28957</v>
      </c>
      <c r="F41">
        <v>30997</v>
      </c>
    </row>
    <row r="42" spans="1:6" x14ac:dyDescent="0.25">
      <c r="A42">
        <v>39</v>
      </c>
      <c r="B42">
        <v>-30817</v>
      </c>
      <c r="C42">
        <v>32174</v>
      </c>
      <c r="E42">
        <v>-29999</v>
      </c>
      <c r="F42">
        <v>31277</v>
      </c>
    </row>
    <row r="43" spans="1:6" x14ac:dyDescent="0.25">
      <c r="A43">
        <v>40</v>
      </c>
      <c r="B43">
        <v>-32092</v>
      </c>
      <c r="C43">
        <v>33766</v>
      </c>
      <c r="E43">
        <v>-30338</v>
      </c>
      <c r="F43">
        <v>31906</v>
      </c>
    </row>
    <row r="44" spans="1:6" x14ac:dyDescent="0.25">
      <c r="A44">
        <v>41</v>
      </c>
      <c r="B44">
        <v>-33718</v>
      </c>
      <c r="C44">
        <v>35550</v>
      </c>
      <c r="E44">
        <v>-20194</v>
      </c>
      <c r="F44">
        <v>31740</v>
      </c>
    </row>
    <row r="45" spans="1:6" x14ac:dyDescent="0.25">
      <c r="A45">
        <v>42</v>
      </c>
      <c r="B45">
        <v>-35445</v>
      </c>
      <c r="C45">
        <v>36843</v>
      </c>
      <c r="E45">
        <v>-15085</v>
      </c>
      <c r="F45">
        <v>21105</v>
      </c>
    </row>
    <row r="46" spans="1:6" x14ac:dyDescent="0.25">
      <c r="A46">
        <v>43</v>
      </c>
      <c r="B46">
        <v>-37237</v>
      </c>
      <c r="C46">
        <v>37118</v>
      </c>
      <c r="E46">
        <v>-15836</v>
      </c>
      <c r="F46">
        <v>16060</v>
      </c>
    </row>
    <row r="47" spans="1:6" x14ac:dyDescent="0.25">
      <c r="A47">
        <v>44</v>
      </c>
      <c r="B47">
        <v>-37128</v>
      </c>
      <c r="C47">
        <v>37034</v>
      </c>
      <c r="E47">
        <v>-20861</v>
      </c>
      <c r="F47">
        <v>16209</v>
      </c>
    </row>
    <row r="48" spans="1:6" x14ac:dyDescent="0.25">
      <c r="A48">
        <v>45</v>
      </c>
      <c r="B48">
        <v>-37375</v>
      </c>
      <c r="C48">
        <v>37387</v>
      </c>
      <c r="E48">
        <v>-26672</v>
      </c>
      <c r="F48">
        <v>21892</v>
      </c>
    </row>
    <row r="49" spans="1:6" x14ac:dyDescent="0.25">
      <c r="A49">
        <v>46</v>
      </c>
      <c r="B49">
        <v>-37492</v>
      </c>
      <c r="C49">
        <v>37128</v>
      </c>
      <c r="E49">
        <v>-28390</v>
      </c>
      <c r="F49">
        <v>27958</v>
      </c>
    </row>
    <row r="50" spans="1:6" x14ac:dyDescent="0.25">
      <c r="A50">
        <v>47</v>
      </c>
      <c r="B50">
        <v>-36801</v>
      </c>
      <c r="C50">
        <v>37503</v>
      </c>
      <c r="E50">
        <v>-28304</v>
      </c>
      <c r="F50">
        <v>29422</v>
      </c>
    </row>
    <row r="51" spans="1:6" x14ac:dyDescent="0.25">
      <c r="A51">
        <v>48</v>
      </c>
      <c r="B51">
        <v>-37173</v>
      </c>
      <c r="C51">
        <v>37155</v>
      </c>
      <c r="E51">
        <v>-29283</v>
      </c>
      <c r="F51">
        <v>29271</v>
      </c>
    </row>
    <row r="52" spans="1:6" x14ac:dyDescent="0.25">
      <c r="A52">
        <v>49</v>
      </c>
      <c r="B52">
        <v>-37125</v>
      </c>
      <c r="C52">
        <v>36574</v>
      </c>
      <c r="E52">
        <v>-28557</v>
      </c>
      <c r="F52">
        <v>29817</v>
      </c>
    </row>
    <row r="53" spans="1:6" x14ac:dyDescent="0.25">
      <c r="A53">
        <v>50</v>
      </c>
      <c r="B53">
        <v>-36490</v>
      </c>
      <c r="C53">
        <v>36903</v>
      </c>
      <c r="E53">
        <v>-27297</v>
      </c>
      <c r="F53">
        <v>28192</v>
      </c>
    </row>
    <row r="54" spans="1:6" x14ac:dyDescent="0.25">
      <c r="A54">
        <v>51</v>
      </c>
      <c r="B54">
        <v>-36824</v>
      </c>
      <c r="C54">
        <v>36624</v>
      </c>
      <c r="E54">
        <v>-25379</v>
      </c>
      <c r="F54">
        <v>28140</v>
      </c>
    </row>
    <row r="55" spans="1:6" x14ac:dyDescent="0.25">
      <c r="A55">
        <v>52</v>
      </c>
      <c r="B55">
        <v>-36129</v>
      </c>
      <c r="C55">
        <v>37405</v>
      </c>
      <c r="E55">
        <v>-25344</v>
      </c>
      <c r="F55">
        <v>25790</v>
      </c>
    </row>
    <row r="56" spans="1:6" x14ac:dyDescent="0.25">
      <c r="A56">
        <v>53</v>
      </c>
      <c r="B56">
        <v>-36702</v>
      </c>
      <c r="C56">
        <v>35026</v>
      </c>
      <c r="E56">
        <v>-23604</v>
      </c>
      <c r="F56">
        <v>25988</v>
      </c>
    </row>
    <row r="57" spans="1:6" x14ac:dyDescent="0.25">
      <c r="A57">
        <v>54</v>
      </c>
      <c r="B57">
        <v>-34087</v>
      </c>
      <c r="C57">
        <v>34199</v>
      </c>
      <c r="E57">
        <v>-22503</v>
      </c>
      <c r="F57">
        <v>24133</v>
      </c>
    </row>
    <row r="58" spans="1:6" x14ac:dyDescent="0.25">
      <c r="A58">
        <v>55</v>
      </c>
      <c r="B58">
        <v>-32659</v>
      </c>
      <c r="C58">
        <v>33564</v>
      </c>
      <c r="E58">
        <v>-21806</v>
      </c>
      <c r="F58">
        <v>23326</v>
      </c>
    </row>
    <row r="59" spans="1:6" x14ac:dyDescent="0.25">
      <c r="A59">
        <v>56</v>
      </c>
      <c r="B59">
        <v>-31846</v>
      </c>
      <c r="C59">
        <v>32713</v>
      </c>
      <c r="E59">
        <v>-21852</v>
      </c>
      <c r="F59">
        <v>22812</v>
      </c>
    </row>
    <row r="60" spans="1:6" x14ac:dyDescent="0.25">
      <c r="A60">
        <v>57</v>
      </c>
      <c r="B60">
        <v>-30702</v>
      </c>
      <c r="C60">
        <v>31931</v>
      </c>
      <c r="E60">
        <v>-18934</v>
      </c>
      <c r="F60">
        <v>22300</v>
      </c>
    </row>
    <row r="61" spans="1:6" x14ac:dyDescent="0.25">
      <c r="A61">
        <v>58</v>
      </c>
      <c r="B61">
        <v>-29939</v>
      </c>
      <c r="C61">
        <v>30508</v>
      </c>
      <c r="E61">
        <v>-19773</v>
      </c>
      <c r="F61">
        <v>19873</v>
      </c>
    </row>
    <row r="62" spans="1:6" x14ac:dyDescent="0.25">
      <c r="A62">
        <v>59</v>
      </c>
      <c r="B62">
        <v>-28410</v>
      </c>
      <c r="C62">
        <v>30445</v>
      </c>
      <c r="E62">
        <v>-19068</v>
      </c>
      <c r="F62">
        <v>21170</v>
      </c>
    </row>
    <row r="63" spans="1:6" x14ac:dyDescent="0.25">
      <c r="A63">
        <v>60</v>
      </c>
      <c r="B63">
        <v>-28115</v>
      </c>
      <c r="C63">
        <v>29944</v>
      </c>
      <c r="E63">
        <v>-17814</v>
      </c>
      <c r="F63">
        <v>20153</v>
      </c>
    </row>
    <row r="64" spans="1:6" x14ac:dyDescent="0.25">
      <c r="A64">
        <v>61</v>
      </c>
      <c r="B64">
        <v>-27649</v>
      </c>
      <c r="C64">
        <v>28801</v>
      </c>
      <c r="E64">
        <v>-16786</v>
      </c>
      <c r="F64">
        <v>19270</v>
      </c>
    </row>
    <row r="65" spans="1:6" x14ac:dyDescent="0.25">
      <c r="A65">
        <v>62</v>
      </c>
      <c r="B65">
        <v>-26418</v>
      </c>
      <c r="C65">
        <v>28304</v>
      </c>
      <c r="E65">
        <v>-15014</v>
      </c>
      <c r="F65">
        <v>18983</v>
      </c>
    </row>
    <row r="66" spans="1:6" x14ac:dyDescent="0.25">
      <c r="A66">
        <v>63</v>
      </c>
      <c r="B66">
        <v>-25333</v>
      </c>
      <c r="C66">
        <v>27004</v>
      </c>
      <c r="E66">
        <v>-15688</v>
      </c>
      <c r="F66">
        <v>17467</v>
      </c>
    </row>
    <row r="67" spans="1:6" x14ac:dyDescent="0.25">
      <c r="A67">
        <v>64</v>
      </c>
      <c r="B67">
        <v>-24234</v>
      </c>
      <c r="C67">
        <v>26882</v>
      </c>
      <c r="E67">
        <v>-14753</v>
      </c>
      <c r="F67">
        <v>18502</v>
      </c>
    </row>
    <row r="68" spans="1:6" x14ac:dyDescent="0.25">
      <c r="A68">
        <v>65</v>
      </c>
      <c r="B68">
        <v>-23580</v>
      </c>
      <c r="C68">
        <v>26332</v>
      </c>
      <c r="E68">
        <v>-12753</v>
      </c>
      <c r="F68">
        <v>17964</v>
      </c>
    </row>
    <row r="69" spans="1:6" x14ac:dyDescent="0.25">
      <c r="A69">
        <v>66</v>
      </c>
      <c r="B69">
        <v>-23470</v>
      </c>
      <c r="C69">
        <v>27771</v>
      </c>
      <c r="E69">
        <v>-13219</v>
      </c>
      <c r="F69">
        <v>16136</v>
      </c>
    </row>
    <row r="70" spans="1:6" x14ac:dyDescent="0.25">
      <c r="A70">
        <v>67</v>
      </c>
      <c r="B70">
        <v>-24322</v>
      </c>
      <c r="C70">
        <v>27835</v>
      </c>
      <c r="E70">
        <v>-13619</v>
      </c>
      <c r="F70">
        <v>16505</v>
      </c>
    </row>
    <row r="71" spans="1:6" x14ac:dyDescent="0.25">
      <c r="A71">
        <v>68</v>
      </c>
      <c r="B71">
        <v>-24678</v>
      </c>
      <c r="C71">
        <v>29406</v>
      </c>
      <c r="E71">
        <v>-12179</v>
      </c>
      <c r="F71">
        <v>16445</v>
      </c>
    </row>
    <row r="72" spans="1:6" x14ac:dyDescent="0.25">
      <c r="A72">
        <v>69</v>
      </c>
      <c r="B72">
        <v>-25950</v>
      </c>
      <c r="C72">
        <v>28877</v>
      </c>
      <c r="E72">
        <v>-11933</v>
      </c>
      <c r="F72">
        <v>14721</v>
      </c>
    </row>
    <row r="73" spans="1:6" x14ac:dyDescent="0.25">
      <c r="A73">
        <v>70</v>
      </c>
      <c r="B73">
        <v>-25981</v>
      </c>
      <c r="C73">
        <v>29541</v>
      </c>
      <c r="E73">
        <v>-10575</v>
      </c>
      <c r="F73">
        <v>14113</v>
      </c>
    </row>
    <row r="74" spans="1:6" x14ac:dyDescent="0.25">
      <c r="A74">
        <v>71</v>
      </c>
      <c r="B74">
        <v>-25917</v>
      </c>
      <c r="C74">
        <v>21057</v>
      </c>
      <c r="E74">
        <v>-10701</v>
      </c>
      <c r="F74">
        <v>13606</v>
      </c>
    </row>
    <row r="75" spans="1:6" x14ac:dyDescent="0.25">
      <c r="A75">
        <v>72</v>
      </c>
      <c r="B75">
        <v>-17968</v>
      </c>
      <c r="C75">
        <v>23307</v>
      </c>
      <c r="E75">
        <v>-9653</v>
      </c>
      <c r="F75">
        <v>12875</v>
      </c>
    </row>
    <row r="76" spans="1:6" x14ac:dyDescent="0.25">
      <c r="A76">
        <v>73</v>
      </c>
      <c r="B76">
        <v>-20065</v>
      </c>
      <c r="C76">
        <v>23160</v>
      </c>
      <c r="E76">
        <v>-9464</v>
      </c>
      <c r="F76">
        <v>12354</v>
      </c>
    </row>
    <row r="77" spans="1:6" x14ac:dyDescent="0.25">
      <c r="A77">
        <v>74</v>
      </c>
      <c r="B77">
        <v>-19716</v>
      </c>
      <c r="C77">
        <v>22849</v>
      </c>
      <c r="E77">
        <v>-8325</v>
      </c>
      <c r="F77">
        <v>11423</v>
      </c>
    </row>
    <row r="78" spans="1:6" x14ac:dyDescent="0.25">
      <c r="A78">
        <v>75</v>
      </c>
      <c r="B78">
        <v>-19070</v>
      </c>
      <c r="C78">
        <v>23299</v>
      </c>
      <c r="E78">
        <v>-8276</v>
      </c>
      <c r="F78">
        <v>10095</v>
      </c>
    </row>
    <row r="79" spans="1:6" x14ac:dyDescent="0.25">
      <c r="A79">
        <v>76</v>
      </c>
      <c r="B79">
        <v>-19242</v>
      </c>
      <c r="C79">
        <v>25699</v>
      </c>
      <c r="E79">
        <v>-7292</v>
      </c>
      <c r="F79">
        <v>10236</v>
      </c>
    </row>
    <row r="80" spans="1:6" x14ac:dyDescent="0.25">
      <c r="A80">
        <v>77</v>
      </c>
      <c r="B80">
        <v>-20236</v>
      </c>
      <c r="C80">
        <v>25180</v>
      </c>
      <c r="E80">
        <v>-6313</v>
      </c>
      <c r="F80">
        <v>8909</v>
      </c>
    </row>
    <row r="81" spans="1:6" x14ac:dyDescent="0.25">
      <c r="A81">
        <v>78</v>
      </c>
      <c r="B81">
        <v>-19577</v>
      </c>
      <c r="C81">
        <v>24940</v>
      </c>
      <c r="E81">
        <v>-5731</v>
      </c>
      <c r="F81">
        <v>7545</v>
      </c>
    </row>
    <row r="82" spans="1:6" x14ac:dyDescent="0.25">
      <c r="A82">
        <v>79</v>
      </c>
      <c r="B82">
        <v>-19017</v>
      </c>
      <c r="C82">
        <v>22282</v>
      </c>
      <c r="E82">
        <v>-5224</v>
      </c>
      <c r="F82">
        <v>6965</v>
      </c>
    </row>
    <row r="83" spans="1:6" x14ac:dyDescent="0.25">
      <c r="A83">
        <v>80</v>
      </c>
      <c r="B83">
        <v>-16861</v>
      </c>
      <c r="C83">
        <v>20538</v>
      </c>
      <c r="E83">
        <v>-3985</v>
      </c>
      <c r="F83">
        <v>5418</v>
      </c>
    </row>
    <row r="84" spans="1:6" x14ac:dyDescent="0.25">
      <c r="A84">
        <v>81</v>
      </c>
      <c r="B84">
        <v>-14577</v>
      </c>
      <c r="C84">
        <v>21139</v>
      </c>
      <c r="E84">
        <v>-3521</v>
      </c>
      <c r="F84">
        <v>4859</v>
      </c>
    </row>
    <row r="85" spans="1:6" x14ac:dyDescent="0.25">
      <c r="A85">
        <v>82</v>
      </c>
      <c r="B85">
        <v>-14800</v>
      </c>
      <c r="C85">
        <v>20424</v>
      </c>
      <c r="E85">
        <v>-3066</v>
      </c>
      <c r="F85">
        <v>4299</v>
      </c>
    </row>
    <row r="86" spans="1:6" x14ac:dyDescent="0.25">
      <c r="A86">
        <v>83</v>
      </c>
      <c r="B86">
        <v>-13512</v>
      </c>
      <c r="C86">
        <v>18490</v>
      </c>
      <c r="E86">
        <v>-2640</v>
      </c>
      <c r="F86">
        <v>3751</v>
      </c>
    </row>
    <row r="87" spans="1:6" x14ac:dyDescent="0.25">
      <c r="A87">
        <v>84</v>
      </c>
      <c r="B87">
        <v>-11898</v>
      </c>
      <c r="C87">
        <v>17091</v>
      </c>
      <c r="E87">
        <v>-2238</v>
      </c>
      <c r="F87">
        <v>3232</v>
      </c>
    </row>
    <row r="88" spans="1:6" x14ac:dyDescent="0.25">
      <c r="A88">
        <v>85</v>
      </c>
      <c r="B88">
        <v>-10276</v>
      </c>
      <c r="C88">
        <v>16672</v>
      </c>
      <c r="E88">
        <v>-1869</v>
      </c>
      <c r="F88">
        <v>2739</v>
      </c>
    </row>
    <row r="89" spans="1:6" x14ac:dyDescent="0.25">
      <c r="A89">
        <v>86</v>
      </c>
      <c r="B89">
        <v>-9413</v>
      </c>
      <c r="C89">
        <v>16401</v>
      </c>
      <c r="E89">
        <v>-1539</v>
      </c>
      <c r="F89">
        <v>2279</v>
      </c>
    </row>
    <row r="90" spans="1:6" x14ac:dyDescent="0.25">
      <c r="A90">
        <v>87</v>
      </c>
      <c r="B90">
        <v>-8477</v>
      </c>
      <c r="C90">
        <v>14114</v>
      </c>
      <c r="E90">
        <v>-1244</v>
      </c>
      <c r="F90">
        <v>1861</v>
      </c>
    </row>
    <row r="91" spans="1:6" x14ac:dyDescent="0.25">
      <c r="A91">
        <v>88</v>
      </c>
      <c r="B91">
        <v>-6897</v>
      </c>
      <c r="C91">
        <v>13053</v>
      </c>
      <c r="E91">
        <v>-985</v>
      </c>
      <c r="F91">
        <v>1494</v>
      </c>
    </row>
    <row r="92" spans="1:6" x14ac:dyDescent="0.25">
      <c r="A92">
        <v>89</v>
      </c>
      <c r="B92">
        <v>-5777</v>
      </c>
      <c r="C92">
        <v>11725</v>
      </c>
      <c r="E92">
        <v>-767</v>
      </c>
      <c r="F92">
        <v>1175</v>
      </c>
    </row>
    <row r="93" spans="1:6" x14ac:dyDescent="0.25">
      <c r="A93">
        <v>90</v>
      </c>
      <c r="B93">
        <v>-4694</v>
      </c>
      <c r="C93">
        <v>10039</v>
      </c>
      <c r="E93">
        <v>-582</v>
      </c>
      <c r="F93">
        <v>903</v>
      </c>
    </row>
    <row r="94" spans="1:6" x14ac:dyDescent="0.25">
      <c r="A94">
        <v>91</v>
      </c>
      <c r="B94">
        <v>-3606</v>
      </c>
      <c r="C94">
        <v>9190</v>
      </c>
      <c r="E94">
        <v>-431</v>
      </c>
      <c r="F94">
        <v>680</v>
      </c>
    </row>
    <row r="95" spans="1:6" x14ac:dyDescent="0.25">
      <c r="A95">
        <v>92</v>
      </c>
      <c r="B95">
        <v>-2892</v>
      </c>
      <c r="C95">
        <v>7484</v>
      </c>
      <c r="E95">
        <v>-313</v>
      </c>
      <c r="F95">
        <v>499</v>
      </c>
    </row>
    <row r="96" spans="1:6" x14ac:dyDescent="0.25">
      <c r="A96">
        <v>93</v>
      </c>
      <c r="B96">
        <v>-2255</v>
      </c>
      <c r="C96">
        <v>6345</v>
      </c>
      <c r="E96">
        <v>-223</v>
      </c>
      <c r="F96">
        <v>359</v>
      </c>
    </row>
    <row r="97" spans="1:6" x14ac:dyDescent="0.25">
      <c r="A97">
        <v>94</v>
      </c>
      <c r="B97">
        <v>-1694</v>
      </c>
      <c r="C97">
        <v>4997</v>
      </c>
      <c r="E97">
        <v>-154</v>
      </c>
      <c r="F97">
        <v>250</v>
      </c>
    </row>
    <row r="98" spans="1:6" x14ac:dyDescent="0.25">
      <c r="A98">
        <v>95</v>
      </c>
      <c r="B98">
        <v>-1177</v>
      </c>
      <c r="C98">
        <v>3919</v>
      </c>
      <c r="E98">
        <v>-101</v>
      </c>
      <c r="F98">
        <v>165</v>
      </c>
    </row>
    <row r="99" spans="1:6" x14ac:dyDescent="0.25">
      <c r="A99">
        <v>96</v>
      </c>
      <c r="B99">
        <v>-864</v>
      </c>
      <c r="C99">
        <v>2800</v>
      </c>
      <c r="E99">
        <v>-64</v>
      </c>
      <c r="F99">
        <v>104</v>
      </c>
    </row>
    <row r="100" spans="1:6" x14ac:dyDescent="0.25">
      <c r="A100">
        <v>97</v>
      </c>
      <c r="B100">
        <v>-580</v>
      </c>
      <c r="C100">
        <v>1434</v>
      </c>
      <c r="E100">
        <v>-39</v>
      </c>
      <c r="F100">
        <v>63</v>
      </c>
    </row>
    <row r="101" spans="1:6" x14ac:dyDescent="0.25">
      <c r="A101">
        <v>98</v>
      </c>
      <c r="B101">
        <v>-277</v>
      </c>
      <c r="C101">
        <v>748</v>
      </c>
      <c r="E101">
        <v>-21</v>
      </c>
      <c r="F101">
        <v>35</v>
      </c>
    </row>
    <row r="102" spans="1:6" x14ac:dyDescent="0.25">
      <c r="A102">
        <v>99</v>
      </c>
      <c r="B102">
        <v>-120</v>
      </c>
      <c r="C102">
        <v>555</v>
      </c>
      <c r="E102">
        <v>-11</v>
      </c>
      <c r="F102">
        <v>19</v>
      </c>
    </row>
    <row r="103" spans="1:6" x14ac:dyDescent="0.25">
      <c r="A103">
        <v>100</v>
      </c>
      <c r="B103">
        <v>-73</v>
      </c>
      <c r="C103">
        <v>474</v>
      </c>
      <c r="E103">
        <v>-8</v>
      </c>
      <c r="F103">
        <v>17</v>
      </c>
    </row>
    <row r="104" spans="1:6" x14ac:dyDescent="0.25">
      <c r="A104">
        <v>101</v>
      </c>
      <c r="B104">
        <v>-50</v>
      </c>
      <c r="C104">
        <v>360</v>
      </c>
    </row>
    <row r="105" spans="1:6" x14ac:dyDescent="0.25">
      <c r="A105">
        <v>102</v>
      </c>
      <c r="B105">
        <v>-33</v>
      </c>
      <c r="C105">
        <v>280</v>
      </c>
    </row>
    <row r="106" spans="1:6" x14ac:dyDescent="0.25">
      <c r="A106">
        <v>103</v>
      </c>
      <c r="B106">
        <v>-30</v>
      </c>
      <c r="C106">
        <v>139</v>
      </c>
    </row>
    <row r="107" spans="1:6" x14ac:dyDescent="0.25">
      <c r="A107">
        <v>104</v>
      </c>
      <c r="B107">
        <v>-14</v>
      </c>
      <c r="C107">
        <v>81</v>
      </c>
    </row>
    <row r="108" spans="1:6" x14ac:dyDescent="0.25">
      <c r="A108">
        <v>105</v>
      </c>
      <c r="B108">
        <v>-12</v>
      </c>
      <c r="C108">
        <v>40</v>
      </c>
    </row>
    <row r="109" spans="1:6" x14ac:dyDescent="0.25">
      <c r="A109">
        <v>106</v>
      </c>
      <c r="B109">
        <v>-2</v>
      </c>
      <c r="C109">
        <v>25</v>
      </c>
    </row>
    <row r="110" spans="1:6" x14ac:dyDescent="0.25">
      <c r="A110">
        <v>107</v>
      </c>
      <c r="B110">
        <v>0</v>
      </c>
      <c r="C110">
        <v>8</v>
      </c>
    </row>
    <row r="111" spans="1:6" x14ac:dyDescent="0.25">
      <c r="A111">
        <v>108</v>
      </c>
      <c r="B111">
        <v>-1</v>
      </c>
      <c r="C111">
        <v>2</v>
      </c>
    </row>
    <row r="112" spans="1:6" x14ac:dyDescent="0.25">
      <c r="A112">
        <v>109</v>
      </c>
      <c r="B112">
        <v>0</v>
      </c>
      <c r="C112">
        <v>3</v>
      </c>
    </row>
    <row r="113" spans="1:3" x14ac:dyDescent="0.25">
      <c r="A113">
        <v>110</v>
      </c>
      <c r="B113">
        <v>0</v>
      </c>
      <c r="C113">
        <v>3</v>
      </c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6422D8-E025-4365-9E0B-13E6F3D087A7}">
  <dimension ref="A1:K46"/>
  <sheetViews>
    <sheetView showGridLines="0" workbookViewId="0">
      <selection activeCell="E46" sqref="E46"/>
    </sheetView>
  </sheetViews>
  <sheetFormatPr defaultRowHeight="15" x14ac:dyDescent="0.25"/>
  <cols>
    <col min="2" max="3" width="10.5703125" style="5" bestFit="1" customWidth="1"/>
    <col min="4" max="4" width="10.7109375" style="5" bestFit="1" customWidth="1"/>
    <col min="5" max="5" width="9.28515625" style="6" bestFit="1" customWidth="1"/>
  </cols>
  <sheetData>
    <row r="1" spans="1:11" s="2" customFormat="1" ht="60" x14ac:dyDescent="0.25">
      <c r="A1" s="2" t="s">
        <v>0</v>
      </c>
      <c r="B1" s="3" t="s">
        <v>3</v>
      </c>
      <c r="C1" s="3" t="s">
        <v>4</v>
      </c>
      <c r="D1" s="3" t="s">
        <v>5</v>
      </c>
      <c r="E1" s="4" t="s">
        <v>6</v>
      </c>
      <c r="F1" s="2" t="s">
        <v>7</v>
      </c>
      <c r="G1" s="4" t="s">
        <v>8</v>
      </c>
      <c r="H1" s="2" t="s">
        <v>9</v>
      </c>
    </row>
    <row r="2" spans="1:11" x14ac:dyDescent="0.25">
      <c r="A2">
        <v>1973</v>
      </c>
      <c r="B2" s="5">
        <v>49039</v>
      </c>
      <c r="C2" s="5">
        <v>7016</v>
      </c>
      <c r="D2" s="5">
        <v>18884</v>
      </c>
      <c r="E2" s="6">
        <v>12.62</v>
      </c>
      <c r="F2" s="6">
        <v>1.905</v>
      </c>
      <c r="G2" s="7">
        <v>16</v>
      </c>
      <c r="H2" s="8">
        <v>2.34</v>
      </c>
      <c r="K2" s="9">
        <f>G2-E2</f>
        <v>3.3800000000000008</v>
      </c>
    </row>
    <row r="3" spans="1:11" x14ac:dyDescent="0.25">
      <c r="A3">
        <v>1974</v>
      </c>
      <c r="B3" s="5">
        <v>48733</v>
      </c>
      <c r="C3" s="5">
        <v>6590</v>
      </c>
      <c r="D3" s="5">
        <v>14928</v>
      </c>
      <c r="E3" s="6">
        <v>12.46</v>
      </c>
      <c r="F3" s="6">
        <v>1.901</v>
      </c>
      <c r="G3" s="7">
        <v>15.8</v>
      </c>
      <c r="H3" s="8">
        <v>2.33</v>
      </c>
      <c r="I3" s="9">
        <f>E3-E2</f>
        <v>-0.15999999999999837</v>
      </c>
      <c r="J3" s="9">
        <f>G3-G2</f>
        <v>-0.19999999999999929</v>
      </c>
      <c r="K3" s="9">
        <f t="shared" ref="K3:K46" si="0">G3-E3</f>
        <v>3.34</v>
      </c>
    </row>
    <row r="4" spans="1:11" x14ac:dyDescent="0.25">
      <c r="A4">
        <v>1975</v>
      </c>
      <c r="B4" s="5">
        <v>44790</v>
      </c>
      <c r="C4" s="5">
        <v>1960</v>
      </c>
      <c r="D4" s="5">
        <v>13410</v>
      </c>
      <c r="E4" s="6">
        <v>11.4</v>
      </c>
      <c r="F4" s="6">
        <v>1.7529999999999999</v>
      </c>
      <c r="G4" s="8">
        <v>14.9</v>
      </c>
      <c r="H4" s="8">
        <v>2.21</v>
      </c>
      <c r="I4" s="9">
        <f t="shared" ref="I4:I15" si="1">E4-E3</f>
        <v>-1.0600000000000005</v>
      </c>
      <c r="J4" s="9">
        <f t="shared" ref="J4:J45" si="2">G4-G3</f>
        <v>-0.90000000000000036</v>
      </c>
      <c r="K4" s="9">
        <f t="shared" si="0"/>
        <v>3.5</v>
      </c>
    </row>
    <row r="5" spans="1:11" x14ac:dyDescent="0.25">
      <c r="A5">
        <v>1976</v>
      </c>
      <c r="B5" s="5">
        <v>41521</v>
      </c>
      <c r="C5" s="5">
        <v>-1358</v>
      </c>
      <c r="D5" s="5">
        <v>12356</v>
      </c>
      <c r="E5" s="6">
        <v>10.53</v>
      </c>
      <c r="F5" s="6">
        <v>1.6259999999999999</v>
      </c>
      <c r="G5" s="8">
        <v>14</v>
      </c>
      <c r="H5" s="8">
        <v>2.11</v>
      </c>
      <c r="I5" s="9">
        <f t="shared" si="1"/>
        <v>-0.87000000000000099</v>
      </c>
      <c r="J5" s="9">
        <f t="shared" si="2"/>
        <v>-0.90000000000000036</v>
      </c>
      <c r="K5" s="9">
        <f t="shared" si="0"/>
        <v>3.4700000000000006</v>
      </c>
    </row>
    <row r="6" spans="1:11" x14ac:dyDescent="0.25">
      <c r="A6">
        <v>1977</v>
      </c>
      <c r="B6" s="5">
        <v>38554</v>
      </c>
      <c r="C6" s="5">
        <v>-4002</v>
      </c>
      <c r="D6" s="5">
        <v>13628</v>
      </c>
      <c r="E6" s="6">
        <v>9.76</v>
      </c>
      <c r="F6" s="6">
        <v>1.5089999999999999</v>
      </c>
      <c r="G6" s="8">
        <v>13.2</v>
      </c>
      <c r="H6" s="8">
        <v>1.96</v>
      </c>
      <c r="I6" s="9">
        <f t="shared" si="1"/>
        <v>-0.76999999999999957</v>
      </c>
      <c r="J6" s="9">
        <f t="shared" si="2"/>
        <v>-0.80000000000000071</v>
      </c>
      <c r="K6" s="9">
        <f t="shared" si="0"/>
        <v>3.4399999999999995</v>
      </c>
    </row>
    <row r="7" spans="1:11" x14ac:dyDescent="0.25">
      <c r="A7">
        <v>1978</v>
      </c>
      <c r="B7" s="5">
        <v>35770</v>
      </c>
      <c r="C7" s="5">
        <v>-6297</v>
      </c>
      <c r="D7" s="5">
        <v>12990</v>
      </c>
      <c r="E7" s="6">
        <v>9.0299999999999994</v>
      </c>
      <c r="F7" s="6">
        <v>1.3959999999999999</v>
      </c>
      <c r="G7" s="8">
        <v>12.6</v>
      </c>
      <c r="H7" s="8">
        <v>1.87</v>
      </c>
      <c r="I7" s="9">
        <f t="shared" si="1"/>
        <v>-0.73000000000000043</v>
      </c>
      <c r="J7" s="9">
        <f t="shared" si="2"/>
        <v>-0.59999999999999964</v>
      </c>
      <c r="K7" s="9">
        <f t="shared" si="0"/>
        <v>3.5700000000000003</v>
      </c>
    </row>
    <row r="8" spans="1:11" x14ac:dyDescent="0.25">
      <c r="A8">
        <v>1979</v>
      </c>
      <c r="B8" s="5">
        <v>32788</v>
      </c>
      <c r="C8" s="5">
        <v>-9878</v>
      </c>
      <c r="D8" s="5">
        <v>11265</v>
      </c>
      <c r="E8" s="6">
        <v>8.27</v>
      </c>
      <c r="F8" s="6">
        <v>1.2749999999999999</v>
      </c>
      <c r="G8" s="8">
        <v>11.9</v>
      </c>
      <c r="H8" s="8">
        <v>1.76</v>
      </c>
      <c r="I8" s="9">
        <f t="shared" si="1"/>
        <v>-0.75999999999999979</v>
      </c>
      <c r="J8" s="9">
        <f t="shared" si="2"/>
        <v>-0.69999999999999929</v>
      </c>
      <c r="K8" s="9">
        <f t="shared" si="0"/>
        <v>3.6300000000000008</v>
      </c>
    </row>
    <row r="9" spans="1:11" x14ac:dyDescent="0.25">
      <c r="A9">
        <v>1980</v>
      </c>
      <c r="B9" s="5">
        <v>30528</v>
      </c>
      <c r="C9" s="5">
        <v>-12761</v>
      </c>
      <c r="D9" s="5">
        <v>14872</v>
      </c>
      <c r="E9" s="6">
        <v>7.7</v>
      </c>
      <c r="F9" s="6">
        <v>1.181</v>
      </c>
      <c r="G9" s="8">
        <v>11.3</v>
      </c>
      <c r="H9" s="8">
        <v>1.64</v>
      </c>
      <c r="I9" s="9">
        <f t="shared" si="1"/>
        <v>-0.5699999999999994</v>
      </c>
      <c r="J9" s="9">
        <f t="shared" si="2"/>
        <v>-0.59999999999999964</v>
      </c>
      <c r="K9" s="9">
        <f t="shared" si="0"/>
        <v>3.6000000000000005</v>
      </c>
    </row>
    <row r="10" spans="1:11" x14ac:dyDescent="0.25">
      <c r="A10">
        <v>1981</v>
      </c>
      <c r="B10" s="5">
        <v>29166</v>
      </c>
      <c r="C10" s="5">
        <v>-12944</v>
      </c>
      <c r="D10" s="5">
        <v>11015</v>
      </c>
      <c r="E10" s="6">
        <v>7.37</v>
      </c>
      <c r="F10" s="6">
        <v>1.121</v>
      </c>
      <c r="G10" s="8">
        <v>11</v>
      </c>
      <c r="H10" s="8">
        <v>1.59</v>
      </c>
      <c r="I10" s="9">
        <f t="shared" si="1"/>
        <v>-0.33000000000000007</v>
      </c>
      <c r="J10" s="9">
        <f t="shared" si="2"/>
        <v>-0.30000000000000071</v>
      </c>
      <c r="K10" s="9">
        <f t="shared" si="0"/>
        <v>3.63</v>
      </c>
    </row>
    <row r="11" spans="1:11" x14ac:dyDescent="0.25">
      <c r="A11">
        <v>1982</v>
      </c>
      <c r="B11" s="5">
        <v>28976</v>
      </c>
      <c r="C11" s="5">
        <v>-12587</v>
      </c>
      <c r="D11" s="5">
        <v>15522</v>
      </c>
      <c r="E11" s="6">
        <v>7.32</v>
      </c>
      <c r="F11" s="6">
        <v>1.1080000000000001</v>
      </c>
      <c r="G11" s="8">
        <v>10.9</v>
      </c>
      <c r="H11" s="8">
        <v>1.56</v>
      </c>
      <c r="I11" s="9">
        <f t="shared" si="1"/>
        <v>-4.9999999999999822E-2</v>
      </c>
      <c r="J11" s="9">
        <f t="shared" si="2"/>
        <v>-9.9999999999999645E-2</v>
      </c>
      <c r="K11" s="9">
        <f t="shared" si="0"/>
        <v>3.58</v>
      </c>
    </row>
    <row r="12" spans="1:11" x14ac:dyDescent="0.25">
      <c r="A12">
        <v>1983</v>
      </c>
      <c r="B12" s="5">
        <v>28263</v>
      </c>
      <c r="C12" s="5">
        <v>-16365</v>
      </c>
      <c r="D12" s="5">
        <v>11323</v>
      </c>
      <c r="E12" s="6">
        <v>7.15</v>
      </c>
      <c r="F12" s="6">
        <v>1.0760000000000001</v>
      </c>
      <c r="G12" s="8">
        <v>10.6</v>
      </c>
      <c r="H12" s="8">
        <v>1.51</v>
      </c>
      <c r="I12" s="9">
        <f t="shared" si="1"/>
        <v>-0.16999999999999993</v>
      </c>
      <c r="J12" s="9">
        <f t="shared" si="2"/>
        <v>-0.30000000000000071</v>
      </c>
      <c r="K12" s="9">
        <f t="shared" si="0"/>
        <v>3.4499999999999993</v>
      </c>
    </row>
    <row r="13" spans="1:11" x14ac:dyDescent="0.25">
      <c r="A13">
        <v>1984</v>
      </c>
      <c r="B13" s="5">
        <v>27357</v>
      </c>
      <c r="C13" s="5">
        <v>-14469</v>
      </c>
      <c r="D13" s="5">
        <v>9305</v>
      </c>
      <c r="E13" s="6">
        <v>6.93</v>
      </c>
      <c r="F13" s="6">
        <v>1.0369999999999999</v>
      </c>
      <c r="G13" s="8">
        <v>10.4</v>
      </c>
      <c r="H13" s="8">
        <v>1.46</v>
      </c>
      <c r="I13" s="9">
        <f t="shared" si="1"/>
        <v>-0.22000000000000064</v>
      </c>
      <c r="J13" s="9">
        <f t="shared" si="2"/>
        <v>-0.19999999999999929</v>
      </c>
      <c r="K13" s="9">
        <f t="shared" si="0"/>
        <v>3.4700000000000006</v>
      </c>
    </row>
    <row r="14" spans="1:11" x14ac:dyDescent="0.25">
      <c r="A14">
        <v>1985</v>
      </c>
      <c r="B14" s="5">
        <v>26960</v>
      </c>
      <c r="C14" s="5">
        <v>-16677</v>
      </c>
      <c r="D14" s="5">
        <v>8826</v>
      </c>
      <c r="E14" s="6">
        <v>6.84</v>
      </c>
      <c r="F14" s="6">
        <v>1.0169999999999999</v>
      </c>
      <c r="G14" s="8">
        <v>10.199999999999999</v>
      </c>
      <c r="H14" s="8">
        <v>1.42</v>
      </c>
      <c r="I14" s="9">
        <f t="shared" si="1"/>
        <v>-8.9999999999999858E-2</v>
      </c>
      <c r="J14" s="9">
        <f t="shared" si="2"/>
        <v>-0.20000000000000107</v>
      </c>
      <c r="K14" s="9">
        <f t="shared" si="0"/>
        <v>3.3599999999999994</v>
      </c>
    </row>
    <row r="15" spans="1:11" x14ac:dyDescent="0.25">
      <c r="A15">
        <v>1986</v>
      </c>
      <c r="B15" s="5">
        <v>25390</v>
      </c>
      <c r="C15" s="5">
        <v>-17332</v>
      </c>
      <c r="D15" s="5">
        <v>9057</v>
      </c>
      <c r="E15" s="6">
        <v>6.45</v>
      </c>
      <c r="F15" s="6">
        <v>0.95199999999999996</v>
      </c>
      <c r="G15" s="8">
        <v>9.8000000000000007</v>
      </c>
      <c r="H15" s="8">
        <v>1.35</v>
      </c>
      <c r="I15" s="9">
        <f t="shared" si="1"/>
        <v>-0.38999999999999968</v>
      </c>
      <c r="J15" s="9">
        <f t="shared" si="2"/>
        <v>-0.39999999999999858</v>
      </c>
      <c r="K15" s="9">
        <f t="shared" si="0"/>
        <v>3.3500000000000005</v>
      </c>
    </row>
    <row r="16" spans="1:11" x14ac:dyDescent="0.25">
      <c r="A16">
        <v>1987</v>
      </c>
      <c r="B16" s="5">
        <v>25112</v>
      </c>
      <c r="C16" s="5">
        <v>-17350</v>
      </c>
      <c r="D16" s="5">
        <v>10535</v>
      </c>
      <c r="E16" s="10">
        <v>6.39</v>
      </c>
      <c r="F16" s="6">
        <v>0.93500000000000005</v>
      </c>
      <c r="G16" s="8">
        <v>9.8000000000000007</v>
      </c>
      <c r="H16" s="8">
        <v>1.33</v>
      </c>
      <c r="I16" s="9">
        <f>E16-E15</f>
        <v>-6.0000000000000497E-2</v>
      </c>
      <c r="J16" s="9">
        <f t="shared" si="2"/>
        <v>0</v>
      </c>
      <c r="K16" s="9">
        <f t="shared" si="0"/>
        <v>3.410000000000001</v>
      </c>
    </row>
    <row r="17" spans="1:11" x14ac:dyDescent="0.25">
      <c r="A17">
        <v>1988</v>
      </c>
      <c r="B17" s="5">
        <v>26305</v>
      </c>
      <c r="C17" s="5">
        <v>-16763</v>
      </c>
      <c r="D17" s="5">
        <v>13845</v>
      </c>
      <c r="E17" s="6">
        <v>6.71</v>
      </c>
      <c r="F17" s="6">
        <v>0.97199999999999998</v>
      </c>
      <c r="G17" s="8">
        <v>10.1</v>
      </c>
      <c r="H17" s="8">
        <v>1.36</v>
      </c>
      <c r="I17" s="9">
        <f>E17-E16</f>
        <v>0.32000000000000028</v>
      </c>
      <c r="J17" s="9">
        <f>G17-G16</f>
        <v>0.29999999999999893</v>
      </c>
      <c r="K17" s="9">
        <f t="shared" si="0"/>
        <v>3.3899999999999997</v>
      </c>
    </row>
    <row r="18" spans="1:11" x14ac:dyDescent="0.25">
      <c r="A18">
        <v>1989</v>
      </c>
      <c r="B18" s="5">
        <v>26327</v>
      </c>
      <c r="C18" s="5">
        <v>-15829</v>
      </c>
      <c r="D18" s="5">
        <v>16145</v>
      </c>
      <c r="E18" s="6">
        <v>6.71</v>
      </c>
      <c r="F18" s="6">
        <v>0.96299999999999997</v>
      </c>
      <c r="G18" s="8">
        <v>9.8000000000000007</v>
      </c>
      <c r="H18" s="8">
        <v>1.33</v>
      </c>
      <c r="I18" s="9">
        <f t="shared" ref="I18:I26" si="3">E18-E17</f>
        <v>0</v>
      </c>
      <c r="J18" s="9">
        <f t="shared" si="2"/>
        <v>-0.29999999999999893</v>
      </c>
      <c r="K18" s="9">
        <f t="shared" si="0"/>
        <v>3.0900000000000007</v>
      </c>
    </row>
    <row r="19" spans="1:11" x14ac:dyDescent="0.25">
      <c r="A19">
        <v>1990</v>
      </c>
      <c r="B19" s="5">
        <v>27999</v>
      </c>
      <c r="C19" s="5">
        <v>-15949</v>
      </c>
      <c r="D19" s="5">
        <v>23096</v>
      </c>
      <c r="E19" s="6">
        <v>7.13</v>
      </c>
      <c r="F19" s="6">
        <v>1.0129999999999999</v>
      </c>
      <c r="G19" s="8">
        <v>9.9</v>
      </c>
      <c r="H19" s="8">
        <v>1.33</v>
      </c>
      <c r="I19" s="9">
        <f t="shared" si="3"/>
        <v>0.41999999999999993</v>
      </c>
      <c r="J19" s="9">
        <f t="shared" si="2"/>
        <v>9.9999999999999645E-2</v>
      </c>
      <c r="K19" s="9">
        <f t="shared" si="0"/>
        <v>2.7700000000000005</v>
      </c>
    </row>
    <row r="20" spans="1:11" x14ac:dyDescent="0.25">
      <c r="A20">
        <v>1991</v>
      </c>
      <c r="B20" s="5">
        <v>27746</v>
      </c>
      <c r="C20" s="5">
        <v>-16724</v>
      </c>
      <c r="D20" s="5">
        <v>16613</v>
      </c>
      <c r="E20" s="6">
        <v>7.08</v>
      </c>
      <c r="F20" s="6">
        <v>1.0069999999999999</v>
      </c>
      <c r="G20" s="8">
        <v>9.9</v>
      </c>
      <c r="H20" s="8">
        <v>1.31</v>
      </c>
      <c r="I20" s="9">
        <f>E20-E19</f>
        <v>-4.9999999999999822E-2</v>
      </c>
      <c r="J20" s="9">
        <f t="shared" si="2"/>
        <v>0</v>
      </c>
      <c r="K20" s="9">
        <f t="shared" si="0"/>
        <v>2.8200000000000003</v>
      </c>
    </row>
    <row r="21" spans="1:11" x14ac:dyDescent="0.25">
      <c r="A21">
        <v>1992</v>
      </c>
      <c r="B21" s="5">
        <v>28031</v>
      </c>
      <c r="C21" s="5">
        <v>-14770</v>
      </c>
      <c r="D21" s="5">
        <v>28291</v>
      </c>
      <c r="E21" s="6">
        <v>7.16</v>
      </c>
      <c r="F21" s="6">
        <v>0.99299999999999999</v>
      </c>
      <c r="G21" s="8">
        <v>10.1</v>
      </c>
      <c r="H21" s="8">
        <v>1.31</v>
      </c>
      <c r="I21" s="9">
        <f t="shared" si="3"/>
        <v>8.0000000000000071E-2</v>
      </c>
      <c r="J21" s="9">
        <f t="shared" si="2"/>
        <v>0.19999999999999929</v>
      </c>
      <c r="K21" s="9">
        <f t="shared" si="0"/>
        <v>2.9399999999999995</v>
      </c>
    </row>
    <row r="22" spans="1:11" x14ac:dyDescent="0.25">
      <c r="A22">
        <v>1993</v>
      </c>
      <c r="B22" s="5">
        <v>27569</v>
      </c>
      <c r="C22" s="5">
        <v>-16763</v>
      </c>
      <c r="D22" s="5">
        <v>20888</v>
      </c>
      <c r="E22" s="6">
        <v>7.03</v>
      </c>
      <c r="F22" s="6">
        <v>0.97199999999999998</v>
      </c>
      <c r="G22" s="8">
        <v>9.6</v>
      </c>
      <c r="H22" s="8">
        <v>1.27</v>
      </c>
      <c r="I22" s="9">
        <f t="shared" si="3"/>
        <v>-0.12999999999999989</v>
      </c>
      <c r="J22" s="9">
        <f t="shared" si="2"/>
        <v>-0.5</v>
      </c>
      <c r="K22" s="9">
        <f t="shared" si="0"/>
        <v>2.5699999999999994</v>
      </c>
    </row>
    <row r="23" spans="1:11" x14ac:dyDescent="0.25">
      <c r="A23">
        <v>1994</v>
      </c>
      <c r="B23" s="5">
        <v>27448</v>
      </c>
      <c r="C23" s="5">
        <v>-17086</v>
      </c>
      <c r="D23" s="5">
        <v>15342</v>
      </c>
      <c r="E23" s="6">
        <v>7</v>
      </c>
      <c r="F23" s="6">
        <v>0.96299999999999997</v>
      </c>
      <c r="G23" s="8">
        <v>9.3000000000000007</v>
      </c>
      <c r="H23" s="8">
        <v>1.22</v>
      </c>
      <c r="I23" s="9">
        <f>E23-E22</f>
        <v>-3.0000000000000249E-2</v>
      </c>
      <c r="J23" s="9">
        <f t="shared" si="2"/>
        <v>-0.29999999999999893</v>
      </c>
      <c r="K23" s="9">
        <f t="shared" si="0"/>
        <v>2.3000000000000007</v>
      </c>
    </row>
    <row r="24" spans="1:11" x14ac:dyDescent="0.25">
      <c r="A24">
        <v>1995</v>
      </c>
      <c r="B24" s="5">
        <v>27828</v>
      </c>
      <c r="C24" s="5">
        <v>-17021</v>
      </c>
      <c r="D24" s="5">
        <v>18873</v>
      </c>
      <c r="E24" s="6">
        <v>7.09</v>
      </c>
      <c r="F24" s="6">
        <v>0.97099999999999997</v>
      </c>
      <c r="G24" s="11">
        <v>9.1</v>
      </c>
      <c r="H24" s="8">
        <v>1.18</v>
      </c>
      <c r="I24" s="9">
        <f t="shared" si="3"/>
        <v>8.9999999999999858E-2</v>
      </c>
      <c r="J24" s="9">
        <f t="shared" si="2"/>
        <v>-0.20000000000000107</v>
      </c>
      <c r="K24" s="9">
        <f t="shared" si="0"/>
        <v>2.0099999999999998</v>
      </c>
    </row>
    <row r="25" spans="1:11" x14ac:dyDescent="0.25">
      <c r="A25">
        <v>1996</v>
      </c>
      <c r="B25" s="5">
        <v>29176</v>
      </c>
      <c r="C25" s="5">
        <v>-16036</v>
      </c>
      <c r="D25" s="5">
        <v>29504</v>
      </c>
      <c r="E25" s="6">
        <v>7.42</v>
      </c>
      <c r="F25" s="6">
        <v>1.012</v>
      </c>
      <c r="G25" s="8">
        <v>9.3000000000000007</v>
      </c>
      <c r="H25" s="8">
        <v>1.19</v>
      </c>
      <c r="I25" s="9">
        <f>E25-E24</f>
        <v>0.33000000000000007</v>
      </c>
      <c r="J25" s="9">
        <f t="shared" si="2"/>
        <v>0.20000000000000107</v>
      </c>
      <c r="K25" s="9">
        <f t="shared" si="0"/>
        <v>1.8800000000000008</v>
      </c>
    </row>
    <row r="26" spans="1:11" x14ac:dyDescent="0.25">
      <c r="A26">
        <v>1997</v>
      </c>
      <c r="B26" s="5">
        <v>30139</v>
      </c>
      <c r="C26" s="5">
        <v>-15925</v>
      </c>
      <c r="D26" s="5">
        <v>25103</v>
      </c>
      <c r="E26" s="6">
        <v>7.64</v>
      </c>
      <c r="F26" s="6">
        <v>1.04</v>
      </c>
      <c r="G26" s="8">
        <v>9.3000000000000007</v>
      </c>
      <c r="H26" s="8">
        <v>1.21</v>
      </c>
      <c r="I26" s="9">
        <f t="shared" si="3"/>
        <v>0.21999999999999975</v>
      </c>
      <c r="J26" s="9">
        <f t="shared" si="2"/>
        <v>0</v>
      </c>
      <c r="K26" s="9">
        <f t="shared" si="0"/>
        <v>1.660000000000001</v>
      </c>
    </row>
    <row r="27" spans="1:11" x14ac:dyDescent="0.25">
      <c r="A27">
        <v>1998</v>
      </c>
      <c r="B27" s="5">
        <v>30621</v>
      </c>
      <c r="C27" s="5">
        <v>-16169</v>
      </c>
      <c r="D27" s="5">
        <v>28837</v>
      </c>
      <c r="E27" s="6">
        <v>7.75</v>
      </c>
      <c r="F27" s="6">
        <v>1.054</v>
      </c>
      <c r="G27" s="8">
        <v>9.1999999999999993</v>
      </c>
      <c r="H27" s="8">
        <v>1.21</v>
      </c>
      <c r="I27" s="9">
        <f>E27-E26</f>
        <v>0.11000000000000032</v>
      </c>
      <c r="J27" s="9">
        <f t="shared" si="2"/>
        <v>-0.10000000000000142</v>
      </c>
      <c r="K27" s="9">
        <f t="shared" si="0"/>
        <v>1.4499999999999993</v>
      </c>
    </row>
    <row r="28" spans="1:11" x14ac:dyDescent="0.25">
      <c r="A28">
        <v>1999</v>
      </c>
      <c r="B28" s="5">
        <v>31857</v>
      </c>
      <c r="C28" s="5">
        <v>-14432</v>
      </c>
      <c r="D28" s="5">
        <v>35808</v>
      </c>
      <c r="E28" s="6">
        <v>8.02</v>
      </c>
      <c r="F28" s="6">
        <v>1.097</v>
      </c>
      <c r="G28" s="8">
        <v>9.3000000000000007</v>
      </c>
      <c r="H28" s="8">
        <v>1.22</v>
      </c>
      <c r="I28" s="9">
        <f>E28-E27</f>
        <v>0.26999999999999957</v>
      </c>
      <c r="J28" s="9">
        <f t="shared" si="2"/>
        <v>0.10000000000000142</v>
      </c>
      <c r="K28" s="9">
        <f t="shared" si="0"/>
        <v>1.2800000000000011</v>
      </c>
    </row>
    <row r="29" spans="1:11" x14ac:dyDescent="0.25">
      <c r="A29">
        <v>2000</v>
      </c>
      <c r="B29" s="5">
        <v>33996</v>
      </c>
      <c r="C29" s="5">
        <v>-11531</v>
      </c>
      <c r="D29" s="5">
        <v>39048</v>
      </c>
      <c r="E29" s="6">
        <v>8.51</v>
      </c>
      <c r="F29" s="6">
        <v>1.17</v>
      </c>
      <c r="G29" s="8">
        <v>9.4</v>
      </c>
      <c r="H29" s="8">
        <v>1.24</v>
      </c>
      <c r="I29" s="9">
        <f t="shared" ref="I29:I45" si="4">E29-E28</f>
        <v>0.49000000000000021</v>
      </c>
      <c r="J29" s="9">
        <f t="shared" si="2"/>
        <v>9.9999999999999645E-2</v>
      </c>
      <c r="K29" s="9">
        <f t="shared" si="0"/>
        <v>0.89000000000000057</v>
      </c>
    </row>
    <row r="30" spans="1:11" x14ac:dyDescent="0.25">
      <c r="A30">
        <v>2001</v>
      </c>
      <c r="B30" s="5">
        <v>34275</v>
      </c>
      <c r="C30" s="5">
        <v>-10719</v>
      </c>
      <c r="D30" s="5">
        <v>34520</v>
      </c>
      <c r="E30" s="6">
        <v>8.58</v>
      </c>
      <c r="F30" s="6">
        <v>1.1870000000000001</v>
      </c>
      <c r="G30" s="8">
        <v>9.3000000000000007</v>
      </c>
      <c r="H30" s="8">
        <v>1.25</v>
      </c>
      <c r="I30" s="9">
        <f t="shared" si="4"/>
        <v>7.0000000000000284E-2</v>
      </c>
      <c r="J30" s="9">
        <f t="shared" si="2"/>
        <v>-9.9999999999999645E-2</v>
      </c>
      <c r="K30" s="9">
        <f t="shared" si="0"/>
        <v>0.72000000000000064</v>
      </c>
    </row>
    <row r="31" spans="1:11" x14ac:dyDescent="0.25">
      <c r="A31">
        <v>2002</v>
      </c>
      <c r="B31" s="5">
        <v>35542</v>
      </c>
      <c r="C31" s="5">
        <v>-9989</v>
      </c>
      <c r="D31" s="5">
        <v>55683</v>
      </c>
      <c r="E31" s="6">
        <v>8.8699999999999992</v>
      </c>
      <c r="F31" s="6">
        <v>1.24</v>
      </c>
      <c r="G31" s="8">
        <v>9.4</v>
      </c>
      <c r="H31" s="8">
        <v>1.26</v>
      </c>
      <c r="I31" s="9">
        <f t="shared" si="4"/>
        <v>0.28999999999999915</v>
      </c>
      <c r="J31" s="9">
        <f t="shared" si="2"/>
        <v>9.9999999999999645E-2</v>
      </c>
      <c r="K31" s="9">
        <f t="shared" si="0"/>
        <v>0.53000000000000114</v>
      </c>
    </row>
    <row r="32" spans="1:11" x14ac:dyDescent="0.25">
      <c r="A32">
        <v>2003</v>
      </c>
      <c r="B32" s="5">
        <v>35775</v>
      </c>
      <c r="C32" s="5">
        <v>-12440</v>
      </c>
      <c r="D32" s="5">
        <v>62699</v>
      </c>
      <c r="E32" s="6">
        <v>8.82</v>
      </c>
      <c r="F32" s="6">
        <v>1.24</v>
      </c>
      <c r="G32" s="8">
        <v>9.4</v>
      </c>
      <c r="H32" s="8">
        <v>1.29</v>
      </c>
      <c r="I32" s="9">
        <f t="shared" si="4"/>
        <v>-4.9999999999998934E-2</v>
      </c>
      <c r="J32" s="9">
        <f t="shared" si="2"/>
        <v>0</v>
      </c>
      <c r="K32" s="9">
        <f t="shared" si="0"/>
        <v>0.58000000000000007</v>
      </c>
    </row>
    <row r="33" spans="1:11" x14ac:dyDescent="0.25">
      <c r="A33">
        <v>2004</v>
      </c>
      <c r="B33" s="5">
        <v>38075</v>
      </c>
      <c r="C33" s="5">
        <v>-6897</v>
      </c>
      <c r="D33" s="5">
        <v>77787</v>
      </c>
      <c r="E33" s="6">
        <v>9.25</v>
      </c>
      <c r="F33" s="6">
        <v>1.33</v>
      </c>
      <c r="G33" s="11">
        <v>9.6999999999999993</v>
      </c>
      <c r="H33" s="8">
        <v>1.33</v>
      </c>
      <c r="I33" s="9">
        <f t="shared" si="4"/>
        <v>0.42999999999999972</v>
      </c>
      <c r="J33" s="9">
        <f t="shared" si="2"/>
        <v>0.29999999999999893</v>
      </c>
      <c r="K33" s="9">
        <f t="shared" si="0"/>
        <v>0.44999999999999929</v>
      </c>
    </row>
    <row r="34" spans="1:11" x14ac:dyDescent="0.25">
      <c r="A34">
        <v>2005</v>
      </c>
      <c r="B34" s="5">
        <v>38518</v>
      </c>
      <c r="C34" s="5">
        <v>-7609</v>
      </c>
      <c r="D34" s="5">
        <v>43797</v>
      </c>
      <c r="E34" s="6">
        <v>9.24</v>
      </c>
      <c r="F34" s="6">
        <v>1.36</v>
      </c>
      <c r="G34" s="8">
        <v>9.5</v>
      </c>
      <c r="H34" s="8">
        <v>1.32</v>
      </c>
      <c r="I34" s="9">
        <f t="shared" si="4"/>
        <v>-9.9999999999997868E-3</v>
      </c>
      <c r="J34" s="9">
        <f t="shared" si="2"/>
        <v>-0.19999999999999929</v>
      </c>
      <c r="K34" s="9">
        <f t="shared" si="0"/>
        <v>0.25999999999999979</v>
      </c>
    </row>
    <row r="35" spans="1:11" x14ac:dyDescent="0.25">
      <c r="A35">
        <v>2006</v>
      </c>
      <c r="B35" s="5">
        <v>39435</v>
      </c>
      <c r="C35" s="5">
        <v>-6073</v>
      </c>
      <c r="D35" s="5">
        <v>41780</v>
      </c>
      <c r="E35" s="6">
        <v>9.3800000000000008</v>
      </c>
      <c r="F35" s="6">
        <v>1.41</v>
      </c>
      <c r="G35" s="8">
        <v>9.5</v>
      </c>
      <c r="H35" s="8">
        <v>1.35</v>
      </c>
      <c r="I35" s="9">
        <f t="shared" si="4"/>
        <v>0.14000000000000057</v>
      </c>
      <c r="J35" s="9">
        <f t="shared" si="2"/>
        <v>0</v>
      </c>
      <c r="K35" s="9">
        <f t="shared" si="0"/>
        <v>0.11999999999999922</v>
      </c>
    </row>
    <row r="36" spans="1:11" x14ac:dyDescent="0.25">
      <c r="A36">
        <v>2007</v>
      </c>
      <c r="B36" s="5">
        <v>40518</v>
      </c>
      <c r="C36" s="5">
        <v>-5952</v>
      </c>
      <c r="D36" s="5">
        <v>58490</v>
      </c>
      <c r="E36" s="6">
        <v>9.5299999999999994</v>
      </c>
      <c r="F36" s="6">
        <v>1.46</v>
      </c>
      <c r="G36" s="8">
        <v>9.5</v>
      </c>
      <c r="H36" s="8">
        <v>1.36</v>
      </c>
      <c r="I36" s="9">
        <f t="shared" si="4"/>
        <v>0.14999999999999858</v>
      </c>
      <c r="J36" s="9">
        <f t="shared" si="2"/>
        <v>0</v>
      </c>
      <c r="K36" s="9">
        <f t="shared" si="0"/>
        <v>-2.9999999999999361E-2</v>
      </c>
    </row>
    <row r="37" spans="1:11" x14ac:dyDescent="0.25">
      <c r="A37">
        <v>2008</v>
      </c>
      <c r="B37" s="5">
        <v>41915</v>
      </c>
      <c r="C37" s="5">
        <v>-5750</v>
      </c>
      <c r="D37" s="5">
        <v>67927</v>
      </c>
      <c r="E37" s="10">
        <v>9.73</v>
      </c>
      <c r="F37" s="6">
        <v>1.51</v>
      </c>
      <c r="G37" s="8">
        <v>9.6</v>
      </c>
      <c r="H37" s="8">
        <v>1.42</v>
      </c>
      <c r="I37" s="9">
        <f t="shared" si="4"/>
        <v>0.20000000000000107</v>
      </c>
      <c r="J37" s="9">
        <f t="shared" si="2"/>
        <v>9.9999999999999645E-2</v>
      </c>
      <c r="K37" s="9">
        <f t="shared" si="0"/>
        <v>-0.13000000000000078</v>
      </c>
    </row>
    <row r="38" spans="1:11" x14ac:dyDescent="0.25">
      <c r="A38">
        <v>2009</v>
      </c>
      <c r="B38" s="5">
        <v>42117</v>
      </c>
      <c r="C38" s="5">
        <v>-5695</v>
      </c>
      <c r="D38" s="5">
        <v>45151</v>
      </c>
      <c r="E38" s="6">
        <v>9.64</v>
      </c>
      <c r="F38" s="6">
        <v>1.54</v>
      </c>
      <c r="G38" s="8">
        <v>9.5</v>
      </c>
      <c r="H38" s="8">
        <v>1.41</v>
      </c>
      <c r="I38" s="9">
        <f t="shared" si="4"/>
        <v>-8.9999999999999858E-2</v>
      </c>
      <c r="J38" s="9">
        <f t="shared" si="2"/>
        <v>-9.9999999999999645E-2</v>
      </c>
      <c r="K38" s="9">
        <f t="shared" si="0"/>
        <v>-0.14000000000000057</v>
      </c>
    </row>
    <row r="39" spans="1:11" x14ac:dyDescent="0.25">
      <c r="A39">
        <v>2010</v>
      </c>
      <c r="B39" s="5">
        <v>41817</v>
      </c>
      <c r="C39" s="5">
        <v>-5605</v>
      </c>
      <c r="D39" s="5">
        <v>42454</v>
      </c>
      <c r="E39" s="6">
        <v>9.4700000000000006</v>
      </c>
      <c r="F39" s="6">
        <v>1.54</v>
      </c>
      <c r="G39" s="8">
        <v>9.3000000000000007</v>
      </c>
      <c r="H39" s="8">
        <v>1.41</v>
      </c>
      <c r="I39" s="9">
        <f t="shared" si="4"/>
        <v>-0.16999999999999993</v>
      </c>
      <c r="J39" s="9">
        <f t="shared" si="2"/>
        <v>-0.19999999999999929</v>
      </c>
      <c r="K39" s="9">
        <f t="shared" si="0"/>
        <v>-0.16999999999999993</v>
      </c>
    </row>
    <row r="40" spans="1:11" x14ac:dyDescent="0.25">
      <c r="A40">
        <v>2011</v>
      </c>
      <c r="E40" s="6">
        <v>9.3000000000000007</v>
      </c>
      <c r="F40" s="6">
        <v>1.5</v>
      </c>
      <c r="G40" s="8">
        <v>9.1999999999999993</v>
      </c>
      <c r="H40" s="8">
        <v>1.44</v>
      </c>
      <c r="I40" s="9">
        <f t="shared" si="4"/>
        <v>-0.16999999999999993</v>
      </c>
      <c r="J40" s="9">
        <f t="shared" si="2"/>
        <v>-0.10000000000000142</v>
      </c>
      <c r="K40" s="9">
        <f t="shared" si="0"/>
        <v>-0.10000000000000142</v>
      </c>
    </row>
    <row r="41" spans="1:11" x14ac:dyDescent="0.25">
      <c r="A41">
        <v>2012</v>
      </c>
      <c r="B41" s="5">
        <v>39337</v>
      </c>
      <c r="C41" s="5">
        <v>-9880</v>
      </c>
      <c r="D41" s="5">
        <v>46127</v>
      </c>
      <c r="E41" s="6">
        <v>9.02</v>
      </c>
      <c r="F41" s="6">
        <v>1.47</v>
      </c>
      <c r="G41" s="8">
        <v>9</v>
      </c>
      <c r="H41" s="8">
        <v>1.42</v>
      </c>
      <c r="I41" s="9">
        <f t="shared" si="4"/>
        <v>-0.28000000000000114</v>
      </c>
      <c r="J41" s="9">
        <f t="shared" si="2"/>
        <v>-0.19999999999999929</v>
      </c>
      <c r="K41" s="9">
        <f t="shared" si="0"/>
        <v>-1.9999999999999574E-2</v>
      </c>
    </row>
    <row r="42" spans="1:11" x14ac:dyDescent="0.25">
      <c r="A42">
        <v>2013</v>
      </c>
      <c r="B42" s="5">
        <v>38057</v>
      </c>
      <c r="C42" s="5">
        <v>-9706</v>
      </c>
      <c r="D42" s="5">
        <v>78573</v>
      </c>
      <c r="E42" s="6">
        <v>8.6300000000000008</v>
      </c>
      <c r="F42" s="6">
        <v>1.45</v>
      </c>
      <c r="G42" s="8">
        <v>8.6</v>
      </c>
      <c r="H42" s="8">
        <v>1.39</v>
      </c>
      <c r="I42" s="9">
        <f t="shared" si="4"/>
        <v>-0.38999999999999879</v>
      </c>
      <c r="J42" s="9">
        <f t="shared" si="2"/>
        <v>-0.40000000000000036</v>
      </c>
      <c r="K42" s="9">
        <f t="shared" si="0"/>
        <v>-3.0000000000001137E-2</v>
      </c>
    </row>
    <row r="43" spans="1:11" x14ac:dyDescent="0.25">
      <c r="A43">
        <v>2014</v>
      </c>
      <c r="B43" s="5">
        <v>36668</v>
      </c>
      <c r="C43" s="5">
        <v>-11060</v>
      </c>
      <c r="D43" s="5">
        <v>15214</v>
      </c>
      <c r="E43" s="6">
        <v>8.24</v>
      </c>
      <c r="F43" s="6">
        <v>1.42</v>
      </c>
      <c r="G43" s="8">
        <v>8.3000000000000007</v>
      </c>
      <c r="H43" s="8">
        <v>1.37</v>
      </c>
      <c r="I43" s="9">
        <f t="shared" si="4"/>
        <v>-0.39000000000000057</v>
      </c>
      <c r="J43" s="9">
        <f t="shared" si="2"/>
        <v>-0.29999999999999893</v>
      </c>
      <c r="K43" s="9">
        <f t="shared" si="0"/>
        <v>6.0000000000000497E-2</v>
      </c>
    </row>
    <row r="44" spans="1:11" x14ac:dyDescent="0.25">
      <c r="A44">
        <v>2015</v>
      </c>
      <c r="B44" s="5">
        <v>35813</v>
      </c>
      <c r="C44" s="5">
        <v>-15768</v>
      </c>
      <c r="D44" s="5">
        <v>13406</v>
      </c>
      <c r="E44" s="6">
        <v>8.0500000000000007</v>
      </c>
      <c r="F44" s="6">
        <v>1.42</v>
      </c>
      <c r="G44" s="8">
        <v>8</v>
      </c>
      <c r="H44" s="8">
        <v>1.35</v>
      </c>
      <c r="I44" s="9">
        <f t="shared" si="4"/>
        <v>-0.1899999999999995</v>
      </c>
      <c r="J44" s="9">
        <f t="shared" si="2"/>
        <v>-0.30000000000000071</v>
      </c>
      <c r="K44" s="9">
        <f t="shared" si="0"/>
        <v>-5.0000000000000711E-2</v>
      </c>
    </row>
    <row r="45" spans="1:11" x14ac:dyDescent="0.25">
      <c r="A45">
        <v>2016</v>
      </c>
      <c r="B45" s="5">
        <v>34578</v>
      </c>
      <c r="C45" s="5">
        <v>-14799</v>
      </c>
      <c r="D45" s="5">
        <v>15494</v>
      </c>
      <c r="E45" s="6">
        <v>7.77</v>
      </c>
      <c r="F45" s="6">
        <v>1.4</v>
      </c>
      <c r="G45" s="8">
        <v>7.8</v>
      </c>
      <c r="H45" s="8">
        <v>1.34</v>
      </c>
      <c r="I45" s="9">
        <f t="shared" si="4"/>
        <v>-0.28000000000000114</v>
      </c>
      <c r="J45" s="9">
        <f t="shared" si="2"/>
        <v>-0.20000000000000018</v>
      </c>
      <c r="K45" s="9">
        <f t="shared" si="0"/>
        <v>3.0000000000000249E-2</v>
      </c>
    </row>
    <row r="46" spans="1:11" x14ac:dyDescent="0.25">
      <c r="A46">
        <v>2017</v>
      </c>
      <c r="E46" s="6">
        <v>7.4</v>
      </c>
      <c r="G46" s="8">
        <v>7.7</v>
      </c>
      <c r="K46" s="9">
        <f t="shared" si="0"/>
        <v>0.29999999999999982</v>
      </c>
    </row>
  </sheetData>
  <autoFilter ref="A1:H45" xr:uid="{1FA09D3B-2285-4219-8550-24F05CEEF847}"/>
  <printOptions horizontalCentered="1"/>
  <pageMargins left="0" right="0" top="0.74803149606299213" bottom="0.74803149606299213" header="0.31496062992125984" footer="0.31496062992125984"/>
  <pageSetup paperSize="9" scale="90" orientation="portrait" r:id="rId1"/>
  <rowBreaks count="2" manualBreakCount="2">
    <brk id="45" max="16383" man="1"/>
    <brk id="6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F98A5-A0DD-471A-B563-9B37F3B8218B}">
  <dimension ref="A2:K66"/>
  <sheetViews>
    <sheetView showGridLines="0" topLeftCell="A31" workbookViewId="0">
      <selection activeCell="L62" sqref="L62"/>
    </sheetView>
  </sheetViews>
  <sheetFormatPr defaultColWidth="9" defaultRowHeight="12" x14ac:dyDescent="0.25"/>
  <cols>
    <col min="1" max="1" width="12.7109375" style="13" customWidth="1"/>
    <col min="2" max="16384" width="9" style="13"/>
  </cols>
  <sheetData>
    <row r="2" spans="1:11" ht="15.75" x14ac:dyDescent="0.25">
      <c r="A2" s="12" t="s">
        <v>66</v>
      </c>
    </row>
    <row r="3" spans="1:11" ht="15" customHeight="1" x14ac:dyDescent="0.25">
      <c r="A3" s="45" t="s">
        <v>10</v>
      </c>
      <c r="B3" s="46" t="s">
        <v>26</v>
      </c>
      <c r="C3" s="46"/>
      <c r="D3" s="46"/>
      <c r="E3" s="46"/>
      <c r="F3" s="46"/>
      <c r="G3" s="46"/>
      <c r="H3" s="46"/>
      <c r="I3" s="46"/>
      <c r="J3" s="46"/>
      <c r="K3" s="46"/>
    </row>
    <row r="4" spans="1:11" ht="15" customHeight="1" x14ac:dyDescent="0.25">
      <c r="A4" s="45"/>
      <c r="B4" s="40">
        <v>2008</v>
      </c>
      <c r="C4" s="40">
        <v>2009</v>
      </c>
      <c r="D4" s="40">
        <v>2010</v>
      </c>
      <c r="E4" s="40">
        <v>2011</v>
      </c>
      <c r="F4" s="40">
        <v>2012</v>
      </c>
      <c r="G4" s="40">
        <v>2013</v>
      </c>
      <c r="H4" s="40">
        <v>2014</v>
      </c>
      <c r="I4" s="40">
        <v>2015</v>
      </c>
      <c r="J4" s="40">
        <v>2016</v>
      </c>
      <c r="K4" s="40">
        <v>2017</v>
      </c>
    </row>
    <row r="5" spans="1:11" ht="15" customHeight="1" x14ac:dyDescent="0.25">
      <c r="A5" s="15"/>
      <c r="B5" s="47" t="s">
        <v>3</v>
      </c>
      <c r="C5" s="47"/>
      <c r="D5" s="47"/>
      <c r="E5" s="47"/>
      <c r="F5" s="47"/>
      <c r="G5" s="47"/>
      <c r="H5" s="47"/>
      <c r="I5" s="47"/>
      <c r="J5" s="47"/>
      <c r="K5" s="47"/>
    </row>
    <row r="6" spans="1:11" ht="12.75" x14ac:dyDescent="0.25">
      <c r="A6" s="16" t="s">
        <v>12</v>
      </c>
      <c r="B6" s="17">
        <v>2481</v>
      </c>
      <c r="C6" s="17">
        <v>2626</v>
      </c>
      <c r="D6" s="17">
        <v>2463</v>
      </c>
      <c r="E6" s="17">
        <v>2389</v>
      </c>
      <c r="F6" s="17">
        <v>2370</v>
      </c>
      <c r="G6" s="17">
        <v>2367</v>
      </c>
      <c r="H6" s="17">
        <v>2315</v>
      </c>
      <c r="I6" s="17">
        <v>2262</v>
      </c>
      <c r="J6" s="17">
        <v>2176</v>
      </c>
      <c r="K6" s="17">
        <v>2052</v>
      </c>
    </row>
    <row r="7" spans="1:11" ht="12.75" x14ac:dyDescent="0.25">
      <c r="A7" s="16" t="s">
        <v>13</v>
      </c>
      <c r="B7" s="17">
        <v>4136</v>
      </c>
      <c r="C7" s="17">
        <v>4197</v>
      </c>
      <c r="D7" s="17">
        <v>4241</v>
      </c>
      <c r="E7" s="17">
        <v>3982</v>
      </c>
      <c r="F7" s="17">
        <v>3882</v>
      </c>
      <c r="G7" s="17">
        <v>3847</v>
      </c>
      <c r="H7" s="17">
        <v>3782</v>
      </c>
      <c r="I7" s="17">
        <v>3741</v>
      </c>
      <c r="J7" s="17">
        <v>3697</v>
      </c>
      <c r="K7" s="17">
        <v>3512</v>
      </c>
    </row>
    <row r="8" spans="1:11" ht="12.75" x14ac:dyDescent="0.25">
      <c r="A8" s="16" t="s">
        <v>14</v>
      </c>
      <c r="B8" s="17">
        <v>5834</v>
      </c>
      <c r="C8" s="17">
        <v>5801</v>
      </c>
      <c r="D8" s="17">
        <v>5842</v>
      </c>
      <c r="E8" s="17">
        <v>5546</v>
      </c>
      <c r="F8" s="17">
        <v>5347</v>
      </c>
      <c r="G8" s="17">
        <v>5112</v>
      </c>
      <c r="H8" s="17">
        <v>4791</v>
      </c>
      <c r="I8" s="17">
        <v>4783</v>
      </c>
      <c r="J8" s="17">
        <v>4503</v>
      </c>
      <c r="K8" s="17">
        <v>4266</v>
      </c>
    </row>
    <row r="9" spans="1:11" ht="12.75" x14ac:dyDescent="0.25">
      <c r="A9" s="16" t="s">
        <v>15</v>
      </c>
      <c r="B9" s="17">
        <v>7201</v>
      </c>
      <c r="C9" s="17">
        <v>7151</v>
      </c>
      <c r="D9" s="17">
        <v>7116</v>
      </c>
      <c r="E9" s="17">
        <v>6949</v>
      </c>
      <c r="F9" s="17">
        <v>6703</v>
      </c>
      <c r="G9" s="17">
        <v>6311</v>
      </c>
      <c r="H9" s="17">
        <v>6040</v>
      </c>
      <c r="I9" s="17">
        <v>5937</v>
      </c>
      <c r="J9" s="17">
        <v>5862</v>
      </c>
      <c r="K9" s="17">
        <v>5570</v>
      </c>
    </row>
    <row r="10" spans="1:11" ht="12.75" x14ac:dyDescent="0.25">
      <c r="A10" s="16" t="s">
        <v>16</v>
      </c>
      <c r="B10" s="17">
        <v>8855</v>
      </c>
      <c r="C10" s="17">
        <v>9159</v>
      </c>
      <c r="D10" s="17">
        <v>8739</v>
      </c>
      <c r="E10" s="17">
        <v>8711</v>
      </c>
      <c r="F10" s="17">
        <v>8464</v>
      </c>
      <c r="G10" s="17">
        <v>8472</v>
      </c>
      <c r="H10" s="17">
        <v>8267</v>
      </c>
      <c r="I10" s="17">
        <v>8081</v>
      </c>
      <c r="J10" s="17">
        <v>7830</v>
      </c>
      <c r="K10" s="17">
        <v>7506</v>
      </c>
    </row>
    <row r="11" spans="1:11" ht="12.75" x14ac:dyDescent="0.25">
      <c r="A11" s="16" t="s">
        <v>17</v>
      </c>
      <c r="B11" s="17">
        <v>2838</v>
      </c>
      <c r="C11" s="17">
        <v>2813</v>
      </c>
      <c r="D11" s="17">
        <v>2826</v>
      </c>
      <c r="E11" s="17">
        <v>2702</v>
      </c>
      <c r="F11" s="17">
        <v>2632</v>
      </c>
      <c r="G11" s="17">
        <v>2414</v>
      </c>
      <c r="H11" s="17">
        <v>2307</v>
      </c>
      <c r="I11" s="17">
        <v>2160</v>
      </c>
      <c r="J11" s="17">
        <v>2077</v>
      </c>
      <c r="K11" s="17">
        <v>2034</v>
      </c>
    </row>
    <row r="12" spans="1:11" ht="12.75" x14ac:dyDescent="0.25">
      <c r="A12" s="16" t="s">
        <v>18</v>
      </c>
      <c r="B12" s="17">
        <v>3692</v>
      </c>
      <c r="C12" s="17">
        <v>3661</v>
      </c>
      <c r="D12" s="17">
        <v>3527</v>
      </c>
      <c r="E12" s="17">
        <v>3442</v>
      </c>
      <c r="F12" s="17">
        <v>3345</v>
      </c>
      <c r="G12" s="17">
        <v>3148</v>
      </c>
      <c r="H12" s="17">
        <v>3072</v>
      </c>
      <c r="I12" s="17">
        <v>2936</v>
      </c>
      <c r="J12" s="17">
        <v>2817</v>
      </c>
      <c r="K12" s="17">
        <v>2725</v>
      </c>
    </row>
    <row r="13" spans="1:11" ht="12.75" x14ac:dyDescent="0.25">
      <c r="A13" s="16" t="s">
        <v>19</v>
      </c>
      <c r="B13" s="17">
        <v>3720</v>
      </c>
      <c r="C13" s="17">
        <v>3722</v>
      </c>
      <c r="D13" s="17">
        <v>3768</v>
      </c>
      <c r="E13" s="17">
        <v>3703</v>
      </c>
      <c r="F13" s="17">
        <v>3572</v>
      </c>
      <c r="G13" s="17">
        <v>3457</v>
      </c>
      <c r="H13" s="17">
        <v>3273</v>
      </c>
      <c r="I13" s="17">
        <v>3144</v>
      </c>
      <c r="J13" s="17">
        <v>3051</v>
      </c>
      <c r="K13" s="17">
        <v>2873</v>
      </c>
    </row>
    <row r="14" spans="1:11" ht="12.75" x14ac:dyDescent="0.25">
      <c r="A14" s="16" t="s">
        <v>20</v>
      </c>
      <c r="B14" s="17">
        <v>3158</v>
      </c>
      <c r="C14" s="17">
        <v>2987</v>
      </c>
      <c r="D14" s="17">
        <v>3295</v>
      </c>
      <c r="E14" s="17">
        <v>3024</v>
      </c>
      <c r="F14" s="17">
        <v>3022</v>
      </c>
      <c r="G14" s="17">
        <v>2929</v>
      </c>
      <c r="H14" s="17">
        <v>2821</v>
      </c>
      <c r="I14" s="17">
        <v>2769</v>
      </c>
      <c r="J14" s="17">
        <v>2565</v>
      </c>
      <c r="K14" s="17">
        <v>2473</v>
      </c>
    </row>
    <row r="15" spans="1:11" ht="12.75" x14ac:dyDescent="0.25">
      <c r="A15" s="36" t="s">
        <v>51</v>
      </c>
      <c r="B15" s="37">
        <f t="shared" ref="B15:E15" si="0">SUM(B6:B14)</f>
        <v>41915</v>
      </c>
      <c r="C15" s="37">
        <f t="shared" si="0"/>
        <v>42117</v>
      </c>
      <c r="D15" s="37">
        <f t="shared" si="0"/>
        <v>41817</v>
      </c>
      <c r="E15" s="37">
        <f t="shared" si="0"/>
        <v>40448</v>
      </c>
      <c r="F15" s="37">
        <f>SUM(F6:F14)</f>
        <v>39337</v>
      </c>
      <c r="G15" s="37">
        <f t="shared" ref="G15:J15" si="1">SUM(G6:G14)</f>
        <v>38057</v>
      </c>
      <c r="H15" s="37">
        <f t="shared" si="1"/>
        <v>36668</v>
      </c>
      <c r="I15" s="37">
        <f t="shared" si="1"/>
        <v>35813</v>
      </c>
      <c r="J15" s="37">
        <f t="shared" si="1"/>
        <v>34578</v>
      </c>
      <c r="K15" s="37">
        <f t="shared" ref="K15" si="2">SUM(K6:K14)</f>
        <v>33011</v>
      </c>
    </row>
    <row r="16" spans="1:11" ht="15" customHeight="1" x14ac:dyDescent="0.25">
      <c r="A16" s="15"/>
      <c r="B16" s="48" t="s">
        <v>56</v>
      </c>
      <c r="C16" s="48"/>
      <c r="D16" s="48"/>
      <c r="E16" s="48"/>
      <c r="F16" s="48"/>
      <c r="G16" s="48"/>
      <c r="H16" s="48"/>
      <c r="I16" s="48"/>
      <c r="J16" s="48"/>
      <c r="K16" s="48"/>
    </row>
    <row r="17" spans="1:11" ht="12.75" x14ac:dyDescent="0.25">
      <c r="A17" s="16" t="s">
        <v>12</v>
      </c>
      <c r="B17" s="17">
        <v>14610</v>
      </c>
      <c r="C17" s="17">
        <v>15006</v>
      </c>
      <c r="D17" s="17">
        <v>15105</v>
      </c>
      <c r="E17" s="17">
        <v>15106</v>
      </c>
      <c r="F17" s="17">
        <v>14995</v>
      </c>
      <c r="G17" s="17">
        <v>14882</v>
      </c>
      <c r="H17" s="17">
        <v>14711</v>
      </c>
      <c r="I17" s="17">
        <v>14326</v>
      </c>
      <c r="J17" s="17">
        <v>14083</v>
      </c>
      <c r="K17" s="17">
        <v>13824</v>
      </c>
    </row>
    <row r="18" spans="1:11" ht="12.75" x14ac:dyDescent="0.25">
      <c r="A18" s="16" t="s">
        <v>13</v>
      </c>
      <c r="B18" s="17">
        <v>23413</v>
      </c>
      <c r="C18" s="17">
        <v>24105</v>
      </c>
      <c r="D18" s="17">
        <v>24691</v>
      </c>
      <c r="E18" s="17">
        <v>24840</v>
      </c>
      <c r="F18" s="17">
        <v>24883</v>
      </c>
      <c r="G18" s="17">
        <v>24425</v>
      </c>
      <c r="H18" s="17">
        <v>24154</v>
      </c>
      <c r="I18" s="17">
        <v>23706</v>
      </c>
      <c r="J18" s="17">
        <v>23214</v>
      </c>
      <c r="K18" s="17">
        <v>22849</v>
      </c>
    </row>
    <row r="19" spans="1:11" ht="12.75" x14ac:dyDescent="0.25">
      <c r="A19" s="16" t="s">
        <v>14</v>
      </c>
      <c r="B19" s="17">
        <v>33455</v>
      </c>
      <c r="C19" s="17">
        <v>34107</v>
      </c>
      <c r="D19" s="17">
        <v>34413</v>
      </c>
      <c r="E19" s="17">
        <v>34443</v>
      </c>
      <c r="F19" s="17">
        <v>34117</v>
      </c>
      <c r="G19" s="17">
        <v>33252</v>
      </c>
      <c r="H19" s="17">
        <v>32108</v>
      </c>
      <c r="I19" s="17">
        <v>31115</v>
      </c>
      <c r="J19" s="17">
        <v>29884</v>
      </c>
      <c r="K19" s="17">
        <v>28803</v>
      </c>
    </row>
    <row r="20" spans="1:11" ht="12.75" x14ac:dyDescent="0.25">
      <c r="A20" s="16" t="s">
        <v>15</v>
      </c>
      <c r="B20" s="17">
        <v>40851</v>
      </c>
      <c r="C20" s="17">
        <v>41672</v>
      </c>
      <c r="D20" s="17">
        <v>42243</v>
      </c>
      <c r="E20" s="17">
        <v>42524</v>
      </c>
      <c r="F20" s="17">
        <v>42292</v>
      </c>
      <c r="G20" s="17">
        <v>41361</v>
      </c>
      <c r="H20" s="17">
        <v>40259</v>
      </c>
      <c r="I20" s="17">
        <v>39068</v>
      </c>
      <c r="J20" s="17">
        <v>37971</v>
      </c>
      <c r="K20" s="17">
        <v>36653</v>
      </c>
    </row>
    <row r="21" spans="1:11" ht="12.75" x14ac:dyDescent="0.25">
      <c r="A21" s="16" t="s">
        <v>16</v>
      </c>
      <c r="B21" s="17">
        <v>52169</v>
      </c>
      <c r="C21" s="17">
        <v>53319</v>
      </c>
      <c r="D21" s="17">
        <v>53627</v>
      </c>
      <c r="E21" s="17">
        <v>53980</v>
      </c>
      <c r="F21" s="17">
        <v>53761</v>
      </c>
      <c r="G21" s="17">
        <v>53140</v>
      </c>
      <c r="H21" s="17">
        <v>52634</v>
      </c>
      <c r="I21" s="17">
        <v>51556</v>
      </c>
      <c r="J21" s="17">
        <v>50739</v>
      </c>
      <c r="K21" s="17">
        <v>49710</v>
      </c>
    </row>
    <row r="22" spans="1:11" ht="12.75" x14ac:dyDescent="0.25">
      <c r="A22" s="16" t="s">
        <v>17</v>
      </c>
      <c r="B22" s="17">
        <v>16059</v>
      </c>
      <c r="C22" s="17">
        <v>16463</v>
      </c>
      <c r="D22" s="17">
        <v>16652</v>
      </c>
      <c r="E22" s="17">
        <v>16683</v>
      </c>
      <c r="F22" s="17">
        <v>16483</v>
      </c>
      <c r="G22" s="17">
        <v>16005</v>
      </c>
      <c r="H22" s="17">
        <v>15602</v>
      </c>
      <c r="I22" s="17">
        <v>14902</v>
      </c>
      <c r="J22" s="17">
        <v>14196</v>
      </c>
      <c r="K22" s="17">
        <v>13649</v>
      </c>
    </row>
    <row r="23" spans="1:11" ht="12.75" x14ac:dyDescent="0.25">
      <c r="A23" s="16" t="s">
        <v>18</v>
      </c>
      <c r="B23" s="17">
        <v>20643</v>
      </c>
      <c r="C23" s="17">
        <v>21153</v>
      </c>
      <c r="D23" s="17">
        <v>21510</v>
      </c>
      <c r="E23" s="17">
        <v>21644</v>
      </c>
      <c r="F23" s="17">
        <v>21353</v>
      </c>
      <c r="G23" s="17">
        <v>20797</v>
      </c>
      <c r="H23" s="17">
        <v>20191</v>
      </c>
      <c r="I23" s="17">
        <v>19408</v>
      </c>
      <c r="J23" s="17">
        <v>18712</v>
      </c>
      <c r="K23" s="17">
        <v>18146</v>
      </c>
    </row>
    <row r="24" spans="1:11" ht="12.75" x14ac:dyDescent="0.25">
      <c r="A24" s="16" t="s">
        <v>19</v>
      </c>
      <c r="B24" s="17">
        <v>21681</v>
      </c>
      <c r="C24" s="17">
        <v>22055</v>
      </c>
      <c r="D24" s="17">
        <v>22342</v>
      </c>
      <c r="E24" s="17">
        <v>22580</v>
      </c>
      <c r="F24" s="17">
        <v>22364</v>
      </c>
      <c r="G24" s="17">
        <v>21908</v>
      </c>
      <c r="H24" s="17">
        <v>21380</v>
      </c>
      <c r="I24" s="17">
        <v>20783</v>
      </c>
      <c r="J24" s="17">
        <v>20078</v>
      </c>
      <c r="K24" s="17">
        <v>19426</v>
      </c>
    </row>
    <row r="25" spans="1:11" ht="12.75" x14ac:dyDescent="0.25">
      <c r="A25" s="16" t="s">
        <v>20</v>
      </c>
      <c r="B25" s="17">
        <v>17443</v>
      </c>
      <c r="C25" s="17">
        <v>18760</v>
      </c>
      <c r="D25" s="17">
        <v>19166</v>
      </c>
      <c r="E25" s="17">
        <v>19165</v>
      </c>
      <c r="F25" s="17">
        <v>19182</v>
      </c>
      <c r="G25" s="17">
        <v>18757</v>
      </c>
      <c r="H25" s="17">
        <v>18292</v>
      </c>
      <c r="I25" s="17">
        <v>17864</v>
      </c>
      <c r="J25" s="17">
        <v>17235</v>
      </c>
      <c r="K25" s="17">
        <v>16669</v>
      </c>
    </row>
    <row r="26" spans="1:11" ht="12.75" x14ac:dyDescent="0.25">
      <c r="A26" s="36" t="s">
        <v>51</v>
      </c>
      <c r="B26" s="37">
        <f t="shared" ref="B26:K26" si="3">SUM(B17:B25)</f>
        <v>240324</v>
      </c>
      <c r="C26" s="37">
        <f t="shared" si="3"/>
        <v>246640</v>
      </c>
      <c r="D26" s="37">
        <f t="shared" si="3"/>
        <v>249749</v>
      </c>
      <c r="E26" s="37">
        <f t="shared" si="3"/>
        <v>250965</v>
      </c>
      <c r="F26" s="37">
        <f t="shared" si="3"/>
        <v>249430</v>
      </c>
      <c r="G26" s="37">
        <f t="shared" si="3"/>
        <v>244527</v>
      </c>
      <c r="H26" s="37">
        <f t="shared" si="3"/>
        <v>239331</v>
      </c>
      <c r="I26" s="37">
        <f t="shared" si="3"/>
        <v>232728</v>
      </c>
      <c r="J26" s="37">
        <f t="shared" si="3"/>
        <v>226112</v>
      </c>
      <c r="K26" s="37">
        <f t="shared" si="3"/>
        <v>219729</v>
      </c>
    </row>
    <row r="27" spans="1:11" x14ac:dyDescent="0.25">
      <c r="B27" s="19"/>
      <c r="C27" s="19"/>
      <c r="D27" s="19"/>
      <c r="E27" s="19"/>
      <c r="F27" s="19"/>
      <c r="G27" s="19"/>
      <c r="H27" s="19"/>
      <c r="I27" s="19"/>
      <c r="J27" s="19"/>
    </row>
    <row r="28" spans="1:11" x14ac:dyDescent="0.25">
      <c r="B28" s="20"/>
      <c r="C28" s="20"/>
      <c r="D28" s="20"/>
      <c r="E28" s="20"/>
      <c r="F28" s="20"/>
      <c r="G28" s="20"/>
      <c r="H28" s="20"/>
      <c r="I28" s="20"/>
      <c r="J28" s="20"/>
    </row>
    <row r="30" spans="1:11" ht="15.75" x14ac:dyDescent="0.25">
      <c r="A30" s="12" t="s">
        <v>67</v>
      </c>
    </row>
    <row r="31" spans="1:11" ht="15.75" x14ac:dyDescent="0.25">
      <c r="A31" s="38" t="s">
        <v>68</v>
      </c>
    </row>
    <row r="32" spans="1:11" ht="15" customHeight="1" x14ac:dyDescent="0.25">
      <c r="A32" s="45" t="s">
        <v>10</v>
      </c>
      <c r="B32" s="44" t="s">
        <v>26</v>
      </c>
      <c r="C32" s="44"/>
      <c r="D32" s="44"/>
      <c r="E32" s="44"/>
      <c r="F32" s="44"/>
      <c r="G32" s="44"/>
      <c r="H32" s="44"/>
      <c r="I32" s="44"/>
      <c r="J32" s="44"/>
      <c r="K32" s="44"/>
    </row>
    <row r="33" spans="1:11" ht="15" customHeight="1" x14ac:dyDescent="0.25">
      <c r="A33" s="45"/>
      <c r="B33" s="40">
        <v>2008</v>
      </c>
      <c r="C33" s="40">
        <v>2009</v>
      </c>
      <c r="D33" s="40">
        <v>2010</v>
      </c>
      <c r="E33" s="40">
        <v>2011</v>
      </c>
      <c r="F33" s="40">
        <v>2012</v>
      </c>
      <c r="G33" s="40">
        <v>2013</v>
      </c>
      <c r="H33" s="40">
        <v>2014</v>
      </c>
      <c r="I33" s="40">
        <v>2015</v>
      </c>
      <c r="J33" s="40">
        <v>2016</v>
      </c>
      <c r="K33" s="40">
        <v>2017</v>
      </c>
    </row>
    <row r="34" spans="1:11" ht="12.75" customHeight="1" x14ac:dyDescent="0.25">
      <c r="A34" s="41"/>
      <c r="B34" s="43" t="s">
        <v>56</v>
      </c>
      <c r="C34" s="43"/>
      <c r="D34" s="43"/>
      <c r="E34" s="43"/>
      <c r="F34" s="43"/>
      <c r="G34" s="43"/>
      <c r="H34" s="43"/>
      <c r="I34" s="43"/>
      <c r="J34" s="43"/>
      <c r="K34" s="43"/>
    </row>
    <row r="35" spans="1:11" ht="12.75" customHeight="1" x14ac:dyDescent="0.25">
      <c r="A35" s="16" t="s">
        <v>12</v>
      </c>
      <c r="B35" s="17">
        <v>14610</v>
      </c>
      <c r="C35" s="17">
        <v>15006</v>
      </c>
      <c r="D35" s="17">
        <v>15105</v>
      </c>
      <c r="E35" s="17">
        <v>15106</v>
      </c>
      <c r="F35" s="17">
        <v>14995</v>
      </c>
      <c r="G35" s="17">
        <v>14882</v>
      </c>
      <c r="H35" s="17">
        <v>14711</v>
      </c>
      <c r="I35" s="17">
        <v>14326</v>
      </c>
      <c r="J35" s="17">
        <v>14083</v>
      </c>
      <c r="K35" s="17">
        <v>13824</v>
      </c>
    </row>
    <row r="36" spans="1:11" ht="12.75" customHeight="1" x14ac:dyDescent="0.25">
      <c r="A36" s="16" t="s">
        <v>13</v>
      </c>
      <c r="B36" s="17">
        <v>23413</v>
      </c>
      <c r="C36" s="17">
        <v>24105</v>
      </c>
      <c r="D36" s="17">
        <v>24691</v>
      </c>
      <c r="E36" s="17">
        <v>24840</v>
      </c>
      <c r="F36" s="17">
        <v>24883</v>
      </c>
      <c r="G36" s="17">
        <v>24425</v>
      </c>
      <c r="H36" s="17">
        <v>24154</v>
      </c>
      <c r="I36" s="17">
        <v>23706</v>
      </c>
      <c r="J36" s="17">
        <v>23214</v>
      </c>
      <c r="K36" s="17">
        <v>22849</v>
      </c>
    </row>
    <row r="37" spans="1:11" ht="12.75" customHeight="1" x14ac:dyDescent="0.25">
      <c r="A37" s="16" t="s">
        <v>14</v>
      </c>
      <c r="B37" s="17">
        <v>33455</v>
      </c>
      <c r="C37" s="17">
        <v>34107</v>
      </c>
      <c r="D37" s="17">
        <v>34413</v>
      </c>
      <c r="E37" s="17">
        <v>34443</v>
      </c>
      <c r="F37" s="17">
        <v>34117</v>
      </c>
      <c r="G37" s="17">
        <v>33252</v>
      </c>
      <c r="H37" s="17">
        <v>32108</v>
      </c>
      <c r="I37" s="17">
        <v>31115</v>
      </c>
      <c r="J37" s="17">
        <v>29884</v>
      </c>
      <c r="K37" s="17">
        <v>28803</v>
      </c>
    </row>
    <row r="38" spans="1:11" ht="12.75" customHeight="1" x14ac:dyDescent="0.25">
      <c r="A38" s="16" t="s">
        <v>15</v>
      </c>
      <c r="B38" s="17">
        <v>40851</v>
      </c>
      <c r="C38" s="17">
        <v>41672</v>
      </c>
      <c r="D38" s="17">
        <v>42243</v>
      </c>
      <c r="E38" s="17">
        <v>42524</v>
      </c>
      <c r="F38" s="17">
        <v>42292</v>
      </c>
      <c r="G38" s="17">
        <v>41361</v>
      </c>
      <c r="H38" s="17">
        <v>40259</v>
      </c>
      <c r="I38" s="17">
        <v>39068</v>
      </c>
      <c r="J38" s="17">
        <v>37971</v>
      </c>
      <c r="K38" s="17">
        <v>36653</v>
      </c>
    </row>
    <row r="39" spans="1:11" ht="12.75" customHeight="1" x14ac:dyDescent="0.25">
      <c r="A39" s="16" t="s">
        <v>16</v>
      </c>
      <c r="B39" s="17">
        <v>52169</v>
      </c>
      <c r="C39" s="17">
        <v>53319</v>
      </c>
      <c r="D39" s="17">
        <v>53627</v>
      </c>
      <c r="E39" s="17">
        <v>53980</v>
      </c>
      <c r="F39" s="17">
        <v>53761</v>
      </c>
      <c r="G39" s="17">
        <v>53140</v>
      </c>
      <c r="H39" s="17">
        <v>52634</v>
      </c>
      <c r="I39" s="17">
        <v>51556</v>
      </c>
      <c r="J39" s="17">
        <v>50739</v>
      </c>
      <c r="K39" s="17">
        <v>49710</v>
      </c>
    </row>
    <row r="40" spans="1:11" ht="12.75" customHeight="1" x14ac:dyDescent="0.25">
      <c r="A40" s="16" t="s">
        <v>17</v>
      </c>
      <c r="B40" s="17">
        <v>16059</v>
      </c>
      <c r="C40" s="17">
        <v>16463</v>
      </c>
      <c r="D40" s="17">
        <v>16652</v>
      </c>
      <c r="E40" s="17">
        <v>16683</v>
      </c>
      <c r="F40" s="17">
        <v>16483</v>
      </c>
      <c r="G40" s="17">
        <v>16005</v>
      </c>
      <c r="H40" s="17">
        <v>15602</v>
      </c>
      <c r="I40" s="17">
        <v>14902</v>
      </c>
      <c r="J40" s="17">
        <v>14196</v>
      </c>
      <c r="K40" s="17">
        <v>13649</v>
      </c>
    </row>
    <row r="41" spans="1:11" ht="12.75" customHeight="1" x14ac:dyDescent="0.25">
      <c r="A41" s="16" t="s">
        <v>18</v>
      </c>
      <c r="B41" s="17">
        <v>20643</v>
      </c>
      <c r="C41" s="17">
        <v>21153</v>
      </c>
      <c r="D41" s="17">
        <v>21510</v>
      </c>
      <c r="E41" s="17">
        <v>21644</v>
      </c>
      <c r="F41" s="17">
        <v>21353</v>
      </c>
      <c r="G41" s="17">
        <v>20797</v>
      </c>
      <c r="H41" s="17">
        <v>20191</v>
      </c>
      <c r="I41" s="17">
        <v>19408</v>
      </c>
      <c r="J41" s="17">
        <v>18712</v>
      </c>
      <c r="K41" s="17">
        <v>18146</v>
      </c>
    </row>
    <row r="42" spans="1:11" ht="12.75" customHeight="1" x14ac:dyDescent="0.25">
      <c r="A42" s="16" t="s">
        <v>19</v>
      </c>
      <c r="B42" s="17">
        <v>21681</v>
      </c>
      <c r="C42" s="17">
        <v>22055</v>
      </c>
      <c r="D42" s="17">
        <v>22342</v>
      </c>
      <c r="E42" s="17">
        <v>22580</v>
      </c>
      <c r="F42" s="17">
        <v>22364</v>
      </c>
      <c r="G42" s="17">
        <v>21908</v>
      </c>
      <c r="H42" s="17">
        <v>21380</v>
      </c>
      <c r="I42" s="17">
        <v>20783</v>
      </c>
      <c r="J42" s="17">
        <v>20078</v>
      </c>
      <c r="K42" s="17">
        <v>19426</v>
      </c>
    </row>
    <row r="43" spans="1:11" ht="12.75" customHeight="1" x14ac:dyDescent="0.25">
      <c r="A43" s="16" t="s">
        <v>20</v>
      </c>
      <c r="B43" s="17">
        <v>17443</v>
      </c>
      <c r="C43" s="17">
        <v>18760</v>
      </c>
      <c r="D43" s="17">
        <v>19166</v>
      </c>
      <c r="E43" s="17">
        <v>19165</v>
      </c>
      <c r="F43" s="17">
        <v>19182</v>
      </c>
      <c r="G43" s="17">
        <v>18757</v>
      </c>
      <c r="H43" s="17">
        <v>18292</v>
      </c>
      <c r="I43" s="17">
        <v>17864</v>
      </c>
      <c r="J43" s="17">
        <v>17235</v>
      </c>
      <c r="K43" s="17">
        <v>16669</v>
      </c>
    </row>
    <row r="44" spans="1:11" ht="12.75" customHeight="1" x14ac:dyDescent="0.25">
      <c r="A44" s="36" t="s">
        <v>51</v>
      </c>
      <c r="B44" s="17">
        <f t="shared" ref="B44:J44" si="4">SUM(B35:B43)</f>
        <v>240324</v>
      </c>
      <c r="C44" s="17">
        <f t="shared" si="4"/>
        <v>246640</v>
      </c>
      <c r="D44" s="17">
        <f t="shared" si="4"/>
        <v>249749</v>
      </c>
      <c r="E44" s="17">
        <f t="shared" si="4"/>
        <v>250965</v>
      </c>
      <c r="F44" s="17">
        <f t="shared" si="4"/>
        <v>249430</v>
      </c>
      <c r="G44" s="17">
        <f t="shared" si="4"/>
        <v>244527</v>
      </c>
      <c r="H44" s="17">
        <f t="shared" si="4"/>
        <v>239331</v>
      </c>
      <c r="I44" s="17">
        <f t="shared" si="4"/>
        <v>232728</v>
      </c>
      <c r="J44" s="17">
        <f t="shared" si="4"/>
        <v>226112</v>
      </c>
      <c r="K44" s="17">
        <f t="shared" ref="K44" si="5">SUM(K35:K43)</f>
        <v>219729</v>
      </c>
    </row>
    <row r="45" spans="1:11" ht="12.75" customHeight="1" x14ac:dyDescent="0.25">
      <c r="A45" s="41"/>
      <c r="B45" s="43" t="s">
        <v>59</v>
      </c>
      <c r="C45" s="43"/>
      <c r="D45" s="43"/>
      <c r="E45" s="43"/>
      <c r="F45" s="43"/>
      <c r="G45" s="43"/>
      <c r="H45" s="43"/>
      <c r="I45" s="43"/>
      <c r="J45" s="43"/>
      <c r="K45" s="43"/>
    </row>
    <row r="46" spans="1:11" ht="12.75" customHeight="1" x14ac:dyDescent="0.25">
      <c r="A46" s="16" t="s">
        <v>12</v>
      </c>
      <c r="B46" s="17">
        <f t="shared" ref="B46:I46" si="6">B35-B57</f>
        <v>11174</v>
      </c>
      <c r="C46" s="17">
        <f t="shared" si="6"/>
        <v>11137</v>
      </c>
      <c r="D46" s="17">
        <f t="shared" si="6"/>
        <v>11015</v>
      </c>
      <c r="E46" s="17">
        <f t="shared" si="6"/>
        <v>10832</v>
      </c>
      <c r="F46" s="17">
        <f t="shared" si="6"/>
        <v>10634</v>
      </c>
      <c r="G46" s="17">
        <f t="shared" si="6"/>
        <v>10478</v>
      </c>
      <c r="H46" s="17">
        <f t="shared" si="6"/>
        <v>10410</v>
      </c>
      <c r="I46" s="17">
        <f t="shared" si="6"/>
        <v>10259</v>
      </c>
      <c r="J46" s="17">
        <f>J35-J57</f>
        <v>10191</v>
      </c>
      <c r="K46" s="17">
        <f>K35-K57</f>
        <v>9886</v>
      </c>
    </row>
    <row r="47" spans="1:11" ht="12.75" customHeight="1" x14ac:dyDescent="0.25">
      <c r="A47" s="16" t="s">
        <v>13</v>
      </c>
      <c r="B47" s="17">
        <f t="shared" ref="B47:J54" si="7">B36-B58</f>
        <v>19032</v>
      </c>
      <c r="C47" s="17">
        <f t="shared" si="7"/>
        <v>19222</v>
      </c>
      <c r="D47" s="17">
        <f t="shared" si="7"/>
        <v>19316</v>
      </c>
      <c r="E47" s="17">
        <f t="shared" si="7"/>
        <v>19169</v>
      </c>
      <c r="F47" s="17">
        <f t="shared" si="7"/>
        <v>19018</v>
      </c>
      <c r="G47" s="17">
        <f t="shared" si="7"/>
        <v>18565</v>
      </c>
      <c r="H47" s="17">
        <f t="shared" si="7"/>
        <v>18286</v>
      </c>
      <c r="I47" s="17">
        <f t="shared" si="7"/>
        <v>17879</v>
      </c>
      <c r="J47" s="17">
        <f t="shared" si="7"/>
        <v>17560</v>
      </c>
      <c r="K47" s="17">
        <f t="shared" ref="K47" si="8">K36-K58</f>
        <v>17219</v>
      </c>
    </row>
    <row r="48" spans="1:11" ht="12.75" customHeight="1" x14ac:dyDescent="0.25">
      <c r="A48" s="16" t="s">
        <v>14</v>
      </c>
      <c r="B48" s="17">
        <f t="shared" si="7"/>
        <v>26582</v>
      </c>
      <c r="C48" s="17">
        <f t="shared" si="7"/>
        <v>26527</v>
      </c>
      <c r="D48" s="17">
        <f t="shared" si="7"/>
        <v>26395</v>
      </c>
      <c r="E48" s="17">
        <f t="shared" si="7"/>
        <v>26082</v>
      </c>
      <c r="F48" s="17">
        <f t="shared" si="7"/>
        <v>26182</v>
      </c>
      <c r="G48" s="17">
        <f t="shared" si="7"/>
        <v>25266</v>
      </c>
      <c r="H48" s="17">
        <f t="shared" si="7"/>
        <v>24805</v>
      </c>
      <c r="I48" s="17">
        <f t="shared" si="7"/>
        <v>24483</v>
      </c>
      <c r="J48" s="17">
        <f t="shared" si="7"/>
        <v>23979</v>
      </c>
      <c r="K48" s="17">
        <f t="shared" ref="K48" si="9">K37-K59</f>
        <v>23069</v>
      </c>
    </row>
    <row r="49" spans="1:11" ht="12.75" customHeight="1" x14ac:dyDescent="0.25">
      <c r="A49" s="16" t="s">
        <v>15</v>
      </c>
      <c r="B49" s="17">
        <f t="shared" si="7"/>
        <v>32402</v>
      </c>
      <c r="C49" s="17">
        <f t="shared" si="7"/>
        <v>32329</v>
      </c>
      <c r="D49" s="17">
        <f t="shared" si="7"/>
        <v>32220</v>
      </c>
      <c r="E49" s="17">
        <f t="shared" si="7"/>
        <v>31926</v>
      </c>
      <c r="F49" s="17">
        <f t="shared" si="7"/>
        <v>31575</v>
      </c>
      <c r="G49" s="17">
        <f t="shared" si="7"/>
        <v>30912</v>
      </c>
      <c r="H49" s="17">
        <f t="shared" si="7"/>
        <v>30026</v>
      </c>
      <c r="I49" s="17">
        <f t="shared" si="7"/>
        <v>29340</v>
      </c>
      <c r="J49" s="17">
        <f t="shared" si="7"/>
        <v>28751</v>
      </c>
      <c r="K49" s="17">
        <f t="shared" ref="K49" si="10">K38-K60</f>
        <v>27786</v>
      </c>
    </row>
    <row r="50" spans="1:11" ht="12.75" customHeight="1" x14ac:dyDescent="0.25">
      <c r="A50" s="16" t="s">
        <v>16</v>
      </c>
      <c r="B50" s="17">
        <f t="shared" si="7"/>
        <v>44104</v>
      </c>
      <c r="C50" s="17">
        <f t="shared" si="7"/>
        <v>44329</v>
      </c>
      <c r="D50" s="17">
        <f t="shared" si="7"/>
        <v>43975</v>
      </c>
      <c r="E50" s="17">
        <f t="shared" si="7"/>
        <v>43778</v>
      </c>
      <c r="F50" s="17">
        <f t="shared" si="7"/>
        <v>43123</v>
      </c>
      <c r="G50" s="17">
        <f t="shared" si="7"/>
        <v>42208</v>
      </c>
      <c r="H50" s="17">
        <f t="shared" si="7"/>
        <v>41601</v>
      </c>
      <c r="I50" s="17">
        <f t="shared" si="7"/>
        <v>40766</v>
      </c>
      <c r="J50" s="17">
        <f t="shared" si="7"/>
        <v>40314</v>
      </c>
      <c r="K50" s="17">
        <f t="shared" ref="K50" si="11">K39-K61</f>
        <v>39370</v>
      </c>
    </row>
    <row r="51" spans="1:11" ht="12.75" customHeight="1" x14ac:dyDescent="0.25">
      <c r="A51" s="16" t="s">
        <v>17</v>
      </c>
      <c r="B51" s="17">
        <f t="shared" si="7"/>
        <v>13857</v>
      </c>
      <c r="C51" s="17">
        <f t="shared" si="7"/>
        <v>13963</v>
      </c>
      <c r="D51" s="17">
        <f t="shared" si="7"/>
        <v>13914</v>
      </c>
      <c r="E51" s="17">
        <f t="shared" si="7"/>
        <v>13774</v>
      </c>
      <c r="F51" s="17">
        <f t="shared" si="7"/>
        <v>13475</v>
      </c>
      <c r="G51" s="17">
        <f t="shared" si="7"/>
        <v>13082</v>
      </c>
      <c r="H51" s="17">
        <f t="shared" si="7"/>
        <v>12650</v>
      </c>
      <c r="I51" s="17">
        <f t="shared" si="7"/>
        <v>12136</v>
      </c>
      <c r="J51" s="17">
        <f t="shared" si="7"/>
        <v>11567</v>
      </c>
      <c r="K51" s="17">
        <f t="shared" ref="K51" si="12">K40-K62</f>
        <v>10985</v>
      </c>
    </row>
    <row r="52" spans="1:11" ht="12.75" customHeight="1" x14ac:dyDescent="0.25">
      <c r="A52" s="16" t="s">
        <v>18</v>
      </c>
      <c r="B52" s="17">
        <f t="shared" si="7"/>
        <v>17221</v>
      </c>
      <c r="C52" s="17">
        <f t="shared" si="7"/>
        <v>17250</v>
      </c>
      <c r="D52" s="17">
        <f t="shared" si="7"/>
        <v>17294</v>
      </c>
      <c r="E52" s="17">
        <f t="shared" si="7"/>
        <v>17147</v>
      </c>
      <c r="F52" s="17">
        <f t="shared" si="7"/>
        <v>16698</v>
      </c>
      <c r="G52" s="17">
        <f t="shared" si="7"/>
        <v>16276</v>
      </c>
      <c r="H52" s="17">
        <f t="shared" si="7"/>
        <v>15845</v>
      </c>
      <c r="I52" s="17">
        <f t="shared" si="7"/>
        <v>15234</v>
      </c>
      <c r="J52" s="17">
        <f t="shared" si="7"/>
        <v>14661</v>
      </c>
      <c r="K52" s="17">
        <f t="shared" ref="K52" si="13">K41-K63</f>
        <v>14210</v>
      </c>
    </row>
    <row r="53" spans="1:11" ht="12.75" customHeight="1" x14ac:dyDescent="0.25">
      <c r="A53" s="16" t="s">
        <v>19</v>
      </c>
      <c r="B53" s="17">
        <f t="shared" si="7"/>
        <v>18037</v>
      </c>
      <c r="C53" s="17">
        <f t="shared" si="7"/>
        <v>18036</v>
      </c>
      <c r="D53" s="17">
        <f t="shared" si="7"/>
        <v>18075</v>
      </c>
      <c r="E53" s="17">
        <f t="shared" si="7"/>
        <v>18083</v>
      </c>
      <c r="F53" s="17">
        <f t="shared" si="7"/>
        <v>17918</v>
      </c>
      <c r="G53" s="17">
        <f t="shared" si="7"/>
        <v>17383</v>
      </c>
      <c r="H53" s="17">
        <f t="shared" si="7"/>
        <v>17046</v>
      </c>
      <c r="I53" s="17">
        <f t="shared" si="7"/>
        <v>16769</v>
      </c>
      <c r="J53" s="17">
        <f t="shared" si="7"/>
        <v>16397</v>
      </c>
      <c r="K53" s="17">
        <f t="shared" ref="K53" si="14">K42-K64</f>
        <v>15811</v>
      </c>
    </row>
    <row r="54" spans="1:11" ht="12.75" customHeight="1" x14ac:dyDescent="0.25">
      <c r="A54" s="16" t="s">
        <v>20</v>
      </c>
      <c r="B54" s="17">
        <f t="shared" si="7"/>
        <v>15261</v>
      </c>
      <c r="C54" s="17">
        <f t="shared" si="7"/>
        <v>16117</v>
      </c>
      <c r="D54" s="17">
        <f t="shared" si="7"/>
        <v>16293</v>
      </c>
      <c r="E54" s="17">
        <f t="shared" si="7"/>
        <v>16142</v>
      </c>
      <c r="F54" s="17">
        <f t="shared" si="7"/>
        <v>16014</v>
      </c>
      <c r="G54" s="17">
        <f t="shared" si="7"/>
        <v>15665</v>
      </c>
      <c r="H54" s="17">
        <f t="shared" si="7"/>
        <v>15248</v>
      </c>
      <c r="I54" s="17">
        <f t="shared" si="7"/>
        <v>14922</v>
      </c>
      <c r="J54" s="17">
        <f t="shared" si="7"/>
        <v>14515</v>
      </c>
      <c r="K54" s="17">
        <f t="shared" ref="K54" si="15">K43-K65</f>
        <v>14034</v>
      </c>
    </row>
    <row r="55" spans="1:11" ht="12.75" customHeight="1" x14ac:dyDescent="0.25">
      <c r="A55" s="36" t="s">
        <v>51</v>
      </c>
      <c r="B55" s="17">
        <f t="shared" ref="B55:I55" si="16">SUM(B46:B54)</f>
        <v>197670</v>
      </c>
      <c r="C55" s="17">
        <f t="shared" si="16"/>
        <v>198910</v>
      </c>
      <c r="D55" s="17">
        <f t="shared" si="16"/>
        <v>198497</v>
      </c>
      <c r="E55" s="17">
        <f t="shared" si="16"/>
        <v>196933</v>
      </c>
      <c r="F55" s="17">
        <f t="shared" si="16"/>
        <v>194637</v>
      </c>
      <c r="G55" s="17">
        <f t="shared" si="16"/>
        <v>189835</v>
      </c>
      <c r="H55" s="17">
        <f t="shared" si="16"/>
        <v>185917</v>
      </c>
      <c r="I55" s="17">
        <f t="shared" si="16"/>
        <v>181788</v>
      </c>
      <c r="J55" s="17">
        <f>SUM(J46:J54)</f>
        <v>177935</v>
      </c>
      <c r="K55" s="17">
        <f>SUM(K46:K54)</f>
        <v>172370</v>
      </c>
    </row>
    <row r="56" spans="1:11" ht="12.75" customHeight="1" x14ac:dyDescent="0.25">
      <c r="A56" s="41"/>
      <c r="B56" s="43" t="s">
        <v>60</v>
      </c>
      <c r="C56" s="43"/>
      <c r="D56" s="43"/>
      <c r="E56" s="43"/>
      <c r="F56" s="43"/>
      <c r="G56" s="43"/>
      <c r="H56" s="43"/>
      <c r="I56" s="43"/>
      <c r="J56" s="43"/>
      <c r="K56" s="43"/>
    </row>
    <row r="57" spans="1:11" ht="12.75" customHeight="1" x14ac:dyDescent="0.25">
      <c r="A57" s="16" t="s">
        <v>12</v>
      </c>
      <c r="B57" s="17">
        <v>3436</v>
      </c>
      <c r="C57" s="17">
        <v>3869</v>
      </c>
      <c r="D57" s="17">
        <v>4090</v>
      </c>
      <c r="E57" s="17">
        <v>4274</v>
      </c>
      <c r="F57" s="17">
        <v>4361</v>
      </c>
      <c r="G57" s="17">
        <v>4404</v>
      </c>
      <c r="H57" s="17">
        <v>4301</v>
      </c>
      <c r="I57" s="17">
        <v>4067</v>
      </c>
      <c r="J57" s="17">
        <v>3892</v>
      </c>
      <c r="K57" s="17">
        <v>3938</v>
      </c>
    </row>
    <row r="58" spans="1:11" ht="12.75" customHeight="1" x14ac:dyDescent="0.25">
      <c r="A58" s="16" t="s">
        <v>13</v>
      </c>
      <c r="B58" s="17">
        <v>4381</v>
      </c>
      <c r="C58" s="17">
        <v>4883</v>
      </c>
      <c r="D58" s="17">
        <v>5375</v>
      </c>
      <c r="E58" s="17">
        <v>5671</v>
      </c>
      <c r="F58" s="17">
        <v>5865</v>
      </c>
      <c r="G58" s="17">
        <v>5860</v>
      </c>
      <c r="H58" s="17">
        <v>5868</v>
      </c>
      <c r="I58" s="17">
        <v>5827</v>
      </c>
      <c r="J58" s="17">
        <v>5654</v>
      </c>
      <c r="K58" s="17">
        <v>5630</v>
      </c>
    </row>
    <row r="59" spans="1:11" ht="12.75" customHeight="1" x14ac:dyDescent="0.25">
      <c r="A59" s="16" t="s">
        <v>14</v>
      </c>
      <c r="B59" s="17">
        <v>6873</v>
      </c>
      <c r="C59" s="17">
        <v>7580</v>
      </c>
      <c r="D59" s="17">
        <v>8018</v>
      </c>
      <c r="E59" s="17">
        <v>8361</v>
      </c>
      <c r="F59" s="17">
        <v>7935</v>
      </c>
      <c r="G59" s="17">
        <v>7986</v>
      </c>
      <c r="H59" s="17">
        <v>7303</v>
      </c>
      <c r="I59" s="17">
        <v>6632</v>
      </c>
      <c r="J59" s="17">
        <v>5905</v>
      </c>
      <c r="K59" s="17">
        <v>5734</v>
      </c>
    </row>
    <row r="60" spans="1:11" ht="12.75" customHeight="1" x14ac:dyDescent="0.25">
      <c r="A60" s="16" t="s">
        <v>15</v>
      </c>
      <c r="B60" s="17">
        <v>8449</v>
      </c>
      <c r="C60" s="17">
        <v>9343</v>
      </c>
      <c r="D60" s="17">
        <v>10023</v>
      </c>
      <c r="E60" s="17">
        <v>10598</v>
      </c>
      <c r="F60" s="17">
        <v>10717</v>
      </c>
      <c r="G60" s="17">
        <v>10449</v>
      </c>
      <c r="H60" s="17">
        <v>10233</v>
      </c>
      <c r="I60" s="17">
        <v>9728</v>
      </c>
      <c r="J60" s="17">
        <v>9220</v>
      </c>
      <c r="K60" s="17">
        <v>8867</v>
      </c>
    </row>
    <row r="61" spans="1:11" ht="12.75" customHeight="1" x14ac:dyDescent="0.25">
      <c r="A61" s="16" t="s">
        <v>16</v>
      </c>
      <c r="B61" s="17">
        <v>8065</v>
      </c>
      <c r="C61" s="17">
        <v>8990</v>
      </c>
      <c r="D61" s="17">
        <v>9652</v>
      </c>
      <c r="E61" s="17">
        <v>10202</v>
      </c>
      <c r="F61" s="17">
        <v>10638</v>
      </c>
      <c r="G61" s="17">
        <v>10932</v>
      </c>
      <c r="H61" s="17">
        <v>11033</v>
      </c>
      <c r="I61" s="17">
        <v>10790</v>
      </c>
      <c r="J61" s="17">
        <v>10425</v>
      </c>
      <c r="K61" s="17">
        <v>10340</v>
      </c>
    </row>
    <row r="62" spans="1:11" ht="12.75" customHeight="1" x14ac:dyDescent="0.25">
      <c r="A62" s="16" t="s">
        <v>17</v>
      </c>
      <c r="B62" s="17">
        <v>2202</v>
      </c>
      <c r="C62" s="17">
        <v>2500</v>
      </c>
      <c r="D62" s="17">
        <v>2738</v>
      </c>
      <c r="E62" s="17">
        <v>2909</v>
      </c>
      <c r="F62" s="17">
        <v>3008</v>
      </c>
      <c r="G62" s="17">
        <v>2923</v>
      </c>
      <c r="H62" s="17">
        <v>2952</v>
      </c>
      <c r="I62" s="17">
        <v>2766</v>
      </c>
      <c r="J62" s="17">
        <v>2629</v>
      </c>
      <c r="K62" s="17">
        <v>2664</v>
      </c>
    </row>
    <row r="63" spans="1:11" ht="12.75" customHeight="1" x14ac:dyDescent="0.25">
      <c r="A63" s="16" t="s">
        <v>18</v>
      </c>
      <c r="B63" s="17">
        <v>3422</v>
      </c>
      <c r="C63" s="17">
        <v>3903</v>
      </c>
      <c r="D63" s="17">
        <v>4216</v>
      </c>
      <c r="E63" s="17">
        <v>4497</v>
      </c>
      <c r="F63" s="17">
        <v>4655</v>
      </c>
      <c r="G63" s="17">
        <v>4521</v>
      </c>
      <c r="H63" s="17">
        <v>4346</v>
      </c>
      <c r="I63" s="17">
        <v>4174</v>
      </c>
      <c r="J63" s="17">
        <v>4051</v>
      </c>
      <c r="K63" s="17">
        <v>3936</v>
      </c>
    </row>
    <row r="64" spans="1:11" ht="12.75" customHeight="1" x14ac:dyDescent="0.25">
      <c r="A64" s="16" t="s">
        <v>19</v>
      </c>
      <c r="B64" s="17">
        <v>3644</v>
      </c>
      <c r="C64" s="17">
        <v>4019</v>
      </c>
      <c r="D64" s="17">
        <v>4267</v>
      </c>
      <c r="E64" s="17">
        <v>4497</v>
      </c>
      <c r="F64" s="17">
        <v>4446</v>
      </c>
      <c r="G64" s="17">
        <v>4525</v>
      </c>
      <c r="H64" s="17">
        <v>4334</v>
      </c>
      <c r="I64" s="17">
        <v>4014</v>
      </c>
      <c r="J64" s="17">
        <v>3681</v>
      </c>
      <c r="K64" s="17">
        <v>3615</v>
      </c>
    </row>
    <row r="65" spans="1:11" ht="12.75" customHeight="1" x14ac:dyDescent="0.25">
      <c r="A65" s="16" t="s">
        <v>20</v>
      </c>
      <c r="B65" s="17">
        <v>2182</v>
      </c>
      <c r="C65" s="17">
        <v>2643</v>
      </c>
      <c r="D65" s="17">
        <v>2873</v>
      </c>
      <c r="E65" s="17">
        <v>3023</v>
      </c>
      <c r="F65" s="17">
        <v>3168</v>
      </c>
      <c r="G65" s="17">
        <v>3092</v>
      </c>
      <c r="H65" s="17">
        <v>3044</v>
      </c>
      <c r="I65" s="17">
        <v>2942</v>
      </c>
      <c r="J65" s="17">
        <v>2720</v>
      </c>
      <c r="K65" s="17">
        <v>2635</v>
      </c>
    </row>
    <row r="66" spans="1:11" ht="12.75" customHeight="1" x14ac:dyDescent="0.25">
      <c r="A66" s="36" t="s">
        <v>51</v>
      </c>
      <c r="B66" s="17">
        <f t="shared" ref="B66:J66" si="17">SUM(B57:B65)</f>
        <v>42654</v>
      </c>
      <c r="C66" s="17">
        <f t="shared" si="17"/>
        <v>47730</v>
      </c>
      <c r="D66" s="17">
        <f t="shared" si="17"/>
        <v>51252</v>
      </c>
      <c r="E66" s="17">
        <f t="shared" si="17"/>
        <v>54032</v>
      </c>
      <c r="F66" s="17">
        <f t="shared" si="17"/>
        <v>54793</v>
      </c>
      <c r="G66" s="17">
        <f t="shared" si="17"/>
        <v>54692</v>
      </c>
      <c r="H66" s="17">
        <f t="shared" si="17"/>
        <v>53414</v>
      </c>
      <c r="I66" s="17">
        <f t="shared" si="17"/>
        <v>50940</v>
      </c>
      <c r="J66" s="17">
        <f t="shared" si="17"/>
        <v>48177</v>
      </c>
      <c r="K66" s="17">
        <f t="shared" ref="K66" si="18">SUM(K57:K65)</f>
        <v>47359</v>
      </c>
    </row>
  </sheetData>
  <mergeCells count="9">
    <mergeCell ref="B34:K34"/>
    <mergeCell ref="B45:K45"/>
    <mergeCell ref="B56:K56"/>
    <mergeCell ref="B32:K32"/>
    <mergeCell ref="A3:A4"/>
    <mergeCell ref="A32:A33"/>
    <mergeCell ref="B3:K3"/>
    <mergeCell ref="B5:K5"/>
    <mergeCell ref="B16:K16"/>
  </mergeCells>
  <printOptions horizontalCentered="1"/>
  <pageMargins left="0" right="0" top="0.74803149606299213" bottom="0.74803149606299213" header="0.31496062992125984" footer="0.31496062992125984"/>
  <pageSetup paperSize="9" scale="90" orientation="portrait" r:id="rId1"/>
  <rowBreaks count="1" manualBreakCount="1">
    <brk id="2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2E7DF2-CA93-4334-87F4-07BDC58FC039}">
  <dimension ref="A3:L201"/>
  <sheetViews>
    <sheetView showGridLines="0" tabSelected="1" topLeftCell="A37" workbookViewId="0">
      <selection activeCell="I60" sqref="I60"/>
    </sheetView>
  </sheetViews>
  <sheetFormatPr defaultRowHeight="15" x14ac:dyDescent="0.25"/>
  <sheetData>
    <row r="3" spans="1:12" ht="15.75" x14ac:dyDescent="0.25">
      <c r="A3" s="39" t="s">
        <v>52</v>
      </c>
      <c r="H3" s="25"/>
    </row>
    <row r="4" spans="1:12" ht="15.75" x14ac:dyDescent="0.25">
      <c r="A4" t="s">
        <v>53</v>
      </c>
      <c r="C4" s="24"/>
      <c r="H4" s="25"/>
    </row>
    <row r="5" spans="1:12" ht="15.75" x14ac:dyDescent="0.25">
      <c r="C5" s="24"/>
      <c r="H5" s="25"/>
    </row>
    <row r="6" spans="1:12" ht="15.75" x14ac:dyDescent="0.25">
      <c r="A6" s="49" t="s">
        <v>42</v>
      </c>
      <c r="B6" s="49"/>
      <c r="K6" s="49" t="s">
        <v>44</v>
      </c>
      <c r="L6" s="49"/>
    </row>
    <row r="11" spans="1:12" x14ac:dyDescent="0.25">
      <c r="A11" s="50" t="s">
        <v>43</v>
      </c>
      <c r="B11" s="50"/>
      <c r="K11" s="50" t="s">
        <v>45</v>
      </c>
      <c r="L11" s="50"/>
    </row>
    <row r="19" spans="1:12" x14ac:dyDescent="0.25">
      <c r="A19" s="50" t="s">
        <v>57</v>
      </c>
      <c r="B19" s="50"/>
      <c r="K19" s="50" t="s">
        <v>58</v>
      </c>
      <c r="L19" s="50"/>
    </row>
    <row r="22" spans="1:12" ht="15.75" x14ac:dyDescent="0.25">
      <c r="A22" s="39" t="s">
        <v>62</v>
      </c>
    </row>
    <row r="23" spans="1:12" ht="15.75" x14ac:dyDescent="0.25">
      <c r="A23" s="39" t="s">
        <v>63</v>
      </c>
    </row>
    <row r="41" spans="1:8" ht="15.75" x14ac:dyDescent="0.25">
      <c r="A41" s="39" t="s">
        <v>64</v>
      </c>
      <c r="B41" s="1"/>
    </row>
    <row r="42" spans="1:8" ht="15.75" x14ac:dyDescent="0.25">
      <c r="A42" s="39" t="s">
        <v>54</v>
      </c>
      <c r="B42" s="24"/>
      <c r="H42" s="25"/>
    </row>
    <row r="43" spans="1:8" ht="15.75" x14ac:dyDescent="0.25">
      <c r="B43" s="26"/>
      <c r="H43" s="25"/>
    </row>
    <row r="61" spans="1:3" ht="15.75" x14ac:dyDescent="0.25">
      <c r="A61" s="39" t="s">
        <v>65</v>
      </c>
    </row>
    <row r="62" spans="1:3" ht="15.75" x14ac:dyDescent="0.25">
      <c r="A62" s="39" t="s">
        <v>63</v>
      </c>
      <c r="C62" s="24"/>
    </row>
    <row r="85" spans="3:8" ht="15.75" x14ac:dyDescent="0.25">
      <c r="C85" s="24"/>
      <c r="H85" s="25"/>
    </row>
    <row r="86" spans="3:8" ht="15.75" x14ac:dyDescent="0.25">
      <c r="C86" s="26"/>
      <c r="H86" s="25"/>
    </row>
    <row r="103" spans="2:2" x14ac:dyDescent="0.25">
      <c r="B103" s="1"/>
    </row>
    <row r="104" spans="2:2" x14ac:dyDescent="0.25">
      <c r="B104" s="1"/>
    </row>
    <row r="120" spans="2:8" ht="15.75" x14ac:dyDescent="0.25">
      <c r="B120" s="24"/>
      <c r="H120" s="25"/>
    </row>
    <row r="121" spans="2:8" ht="15.75" x14ac:dyDescent="0.25">
      <c r="B121" s="24"/>
      <c r="H121" s="25"/>
    </row>
    <row r="122" spans="2:8" ht="15.75" x14ac:dyDescent="0.25">
      <c r="B122" s="26"/>
      <c r="H122" s="25"/>
    </row>
    <row r="123" spans="2:8" ht="15.75" x14ac:dyDescent="0.25">
      <c r="B123" s="26"/>
      <c r="H123" s="25"/>
    </row>
    <row r="124" spans="2:8" ht="15.75" x14ac:dyDescent="0.25">
      <c r="B124" s="26"/>
      <c r="H124" s="25"/>
    </row>
    <row r="125" spans="2:8" x14ac:dyDescent="0.25">
      <c r="B125" s="1"/>
    </row>
    <row r="126" spans="2:8" x14ac:dyDescent="0.25">
      <c r="B126" s="1"/>
    </row>
    <row r="142" spans="2:8" ht="15.75" x14ac:dyDescent="0.25">
      <c r="B142" s="24"/>
      <c r="H142" s="25"/>
    </row>
    <row r="143" spans="2:8" ht="15.75" x14ac:dyDescent="0.25">
      <c r="B143" s="24"/>
      <c r="H143" s="25"/>
    </row>
    <row r="144" spans="2:8" ht="15.75" x14ac:dyDescent="0.25">
      <c r="B144" s="26"/>
      <c r="H144" s="25"/>
    </row>
    <row r="145" spans="2:2" x14ac:dyDescent="0.25">
      <c r="B145" s="1"/>
    </row>
    <row r="146" spans="2:2" x14ac:dyDescent="0.25">
      <c r="B146" s="1"/>
    </row>
    <row r="162" spans="2:8" ht="15.75" x14ac:dyDescent="0.25">
      <c r="B162" s="24"/>
      <c r="H162" s="25"/>
    </row>
    <row r="163" spans="2:8" ht="15.75" x14ac:dyDescent="0.25">
      <c r="B163" s="24"/>
      <c r="H163" s="25"/>
    </row>
    <row r="164" spans="2:8" ht="15.75" x14ac:dyDescent="0.25">
      <c r="B164" s="26"/>
      <c r="H164" s="25"/>
    </row>
    <row r="165" spans="2:8" ht="15.75" x14ac:dyDescent="0.25">
      <c r="B165" s="26"/>
      <c r="H165" s="25"/>
    </row>
    <row r="166" spans="2:8" ht="15.75" x14ac:dyDescent="0.25">
      <c r="B166" s="26"/>
      <c r="H166" s="25"/>
    </row>
    <row r="167" spans="2:8" ht="15.75" x14ac:dyDescent="0.25">
      <c r="B167" s="26"/>
      <c r="H167" s="25"/>
    </row>
    <row r="168" spans="2:8" ht="15.75" x14ac:dyDescent="0.25">
      <c r="B168" s="26"/>
      <c r="H168" s="25"/>
    </row>
    <row r="169" spans="2:8" ht="15.75" x14ac:dyDescent="0.25">
      <c r="B169" s="26"/>
      <c r="H169" s="25"/>
    </row>
    <row r="170" spans="2:8" ht="15.75" x14ac:dyDescent="0.25">
      <c r="B170" s="26"/>
      <c r="H170" s="25"/>
    </row>
    <row r="171" spans="2:8" ht="15.75" x14ac:dyDescent="0.25">
      <c r="B171" s="26"/>
      <c r="H171" s="25"/>
    </row>
    <row r="172" spans="2:8" ht="15.75" x14ac:dyDescent="0.25">
      <c r="B172" s="26"/>
      <c r="H172" s="25"/>
    </row>
    <row r="188" spans="2:8" ht="15.75" x14ac:dyDescent="0.25">
      <c r="B188" s="26"/>
      <c r="H188" s="25"/>
    </row>
    <row r="189" spans="2:8" ht="15.75" x14ac:dyDescent="0.25">
      <c r="B189" s="26"/>
      <c r="H189" s="25"/>
    </row>
    <row r="190" spans="2:8" ht="15.75" x14ac:dyDescent="0.25">
      <c r="B190" s="26"/>
      <c r="H190" s="25"/>
    </row>
    <row r="191" spans="2:8" ht="15.75" x14ac:dyDescent="0.25">
      <c r="B191" s="26"/>
      <c r="H191" s="25"/>
    </row>
    <row r="192" spans="2:8" ht="15.75" x14ac:dyDescent="0.25">
      <c r="B192" s="26"/>
      <c r="H192" s="25"/>
    </row>
    <row r="193" spans="2:8" ht="15.75" x14ac:dyDescent="0.25">
      <c r="B193" s="26"/>
      <c r="H193" s="25"/>
    </row>
    <row r="194" spans="2:8" ht="15.75" x14ac:dyDescent="0.25">
      <c r="B194" s="26"/>
      <c r="H194" s="25"/>
    </row>
    <row r="195" spans="2:8" ht="15.75" x14ac:dyDescent="0.25">
      <c r="B195" s="26"/>
      <c r="H195" s="25"/>
    </row>
    <row r="196" spans="2:8" ht="15.75" x14ac:dyDescent="0.25">
      <c r="B196" s="26"/>
      <c r="H196" s="25"/>
    </row>
    <row r="200" spans="2:8" ht="15.75" x14ac:dyDescent="0.25">
      <c r="C200" s="24"/>
    </row>
    <row r="201" spans="2:8" ht="15.75" x14ac:dyDescent="0.25">
      <c r="C201" s="24"/>
    </row>
  </sheetData>
  <mergeCells count="6">
    <mergeCell ref="A6:B6"/>
    <mergeCell ref="K6:L6"/>
    <mergeCell ref="A11:B11"/>
    <mergeCell ref="K11:L11"/>
    <mergeCell ref="A19:B19"/>
    <mergeCell ref="K19:L19"/>
  </mergeCells>
  <printOptions horizontalCentered="1"/>
  <pageMargins left="0" right="0" top="0.74803149606299213" bottom="0.74803149606299213" header="0.31496062992125984" footer="0.31496062992125984"/>
  <pageSetup paperSize="9" scale="90" orientation="portrait" r:id="rId1"/>
  <rowBreaks count="3" manualBreakCount="3">
    <brk id="39" max="16383" man="1"/>
    <brk id="59" max="16383" man="1"/>
    <brk id="101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D0B1D-83B8-45C4-904D-12AC72367519}">
  <dimension ref="A2:G70"/>
  <sheetViews>
    <sheetView showGridLines="0" workbookViewId="0">
      <selection activeCell="N4" sqref="N4"/>
    </sheetView>
  </sheetViews>
  <sheetFormatPr defaultRowHeight="15" x14ac:dyDescent="0.25"/>
  <sheetData>
    <row r="2" spans="1:7" x14ac:dyDescent="0.25">
      <c r="A2" t="s">
        <v>61</v>
      </c>
    </row>
    <row r="4" spans="1:7" x14ac:dyDescent="0.25">
      <c r="A4" t="s">
        <v>3</v>
      </c>
      <c r="G4" t="s">
        <v>55</v>
      </c>
    </row>
    <row r="47" spans="2:2" x14ac:dyDescent="0.25">
      <c r="B47" s="1" t="s">
        <v>38</v>
      </c>
    </row>
    <row r="70" spans="2:2" x14ac:dyDescent="0.25">
      <c r="B70" s="1" t="s">
        <v>39</v>
      </c>
    </row>
  </sheetData>
  <printOptions horizontalCentered="1"/>
  <pageMargins left="0" right="0" top="0.74803149606299213" bottom="0.74803149606299213" header="0.31496062992125984" footer="0.31496062992125984"/>
  <pageSetup paperSize="9" scale="90" orientation="portrait" r:id="rId1"/>
  <rowBreaks count="1" manualBreakCount="1">
    <brk id="44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EC73BF-59C0-4107-9682-DDA0280F7F7B}">
  <dimension ref="A2:N219"/>
  <sheetViews>
    <sheetView showGridLines="0" workbookViewId="0">
      <selection activeCell="E219" sqref="E219"/>
    </sheetView>
  </sheetViews>
  <sheetFormatPr defaultColWidth="9" defaultRowHeight="12" x14ac:dyDescent="0.25"/>
  <cols>
    <col min="1" max="1" width="17.85546875" style="13" customWidth="1"/>
    <col min="2" max="16384" width="9" style="13"/>
  </cols>
  <sheetData>
    <row r="2" spans="1:14" ht="15" customHeight="1" x14ac:dyDescent="0.25">
      <c r="A2" s="12" t="s">
        <v>41</v>
      </c>
    </row>
    <row r="3" spans="1:14" ht="15" customHeight="1" x14ac:dyDescent="0.25">
      <c r="A3" s="52" t="s">
        <v>10</v>
      </c>
      <c r="B3" s="51" t="s">
        <v>11</v>
      </c>
      <c r="C3" s="51"/>
      <c r="D3" s="51"/>
      <c r="E3" s="51"/>
      <c r="F3" s="51"/>
      <c r="G3" s="51"/>
      <c r="H3" s="51"/>
      <c r="I3" s="51"/>
      <c r="J3" s="51"/>
      <c r="K3" s="51"/>
      <c r="L3" s="51"/>
    </row>
    <row r="4" spans="1:14" ht="12.95" customHeight="1" x14ac:dyDescent="0.25">
      <c r="A4" s="52"/>
      <c r="B4" s="14">
        <v>2007</v>
      </c>
      <c r="C4" s="14">
        <v>2008</v>
      </c>
      <c r="D4" s="14">
        <v>2009</v>
      </c>
      <c r="E4" s="14">
        <v>2010</v>
      </c>
      <c r="F4" s="14">
        <v>2011</v>
      </c>
      <c r="G4" s="14">
        <v>2012</v>
      </c>
      <c r="H4" s="14">
        <v>2013</v>
      </c>
      <c r="I4" s="14">
        <v>2014</v>
      </c>
      <c r="J4" s="14">
        <v>2015</v>
      </c>
      <c r="K4" s="14">
        <v>2016</v>
      </c>
      <c r="L4" s="14">
        <v>2017</v>
      </c>
    </row>
    <row r="5" spans="1:14" ht="12.75" x14ac:dyDescent="0.25">
      <c r="A5" s="15"/>
      <c r="C5" s="47" t="s">
        <v>3</v>
      </c>
      <c r="D5" s="47"/>
      <c r="E5" s="47"/>
      <c r="F5" s="47"/>
      <c r="G5" s="47"/>
      <c r="H5" s="47"/>
      <c r="I5" s="47"/>
      <c r="J5" s="47"/>
      <c r="K5" s="47"/>
      <c r="L5" s="47"/>
    </row>
    <row r="6" spans="1:14" ht="12.75" x14ac:dyDescent="0.25">
      <c r="A6" s="16" t="s">
        <v>12</v>
      </c>
      <c r="B6" s="17">
        <v>2429</v>
      </c>
      <c r="C6" s="17">
        <v>2481</v>
      </c>
      <c r="D6" s="17">
        <v>2626</v>
      </c>
      <c r="E6" s="17">
        <v>2463</v>
      </c>
      <c r="F6" s="17">
        <v>2389</v>
      </c>
      <c r="G6" s="17">
        <v>2370</v>
      </c>
      <c r="H6" s="17">
        <v>2367</v>
      </c>
      <c r="I6" s="17">
        <v>2315</v>
      </c>
      <c r="J6" s="17">
        <v>2262</v>
      </c>
      <c r="K6" s="17">
        <v>2176</v>
      </c>
      <c r="L6" s="17">
        <v>2052</v>
      </c>
      <c r="M6" s="18">
        <f>L6-C6</f>
        <v>-429</v>
      </c>
      <c r="N6" s="21">
        <f>M6/C6*100</f>
        <v>-17.291414752116083</v>
      </c>
    </row>
    <row r="7" spans="1:14" ht="12.75" x14ac:dyDescent="0.25">
      <c r="A7" s="16" t="s">
        <v>13</v>
      </c>
      <c r="B7" s="17">
        <v>4005</v>
      </c>
      <c r="C7" s="17">
        <v>4136</v>
      </c>
      <c r="D7" s="17">
        <v>4197</v>
      </c>
      <c r="E7" s="17">
        <v>4241</v>
      </c>
      <c r="F7" s="17">
        <v>3982</v>
      </c>
      <c r="G7" s="17">
        <v>3882</v>
      </c>
      <c r="H7" s="17">
        <v>3847</v>
      </c>
      <c r="I7" s="17">
        <v>3782</v>
      </c>
      <c r="J7" s="17">
        <v>3741</v>
      </c>
      <c r="K7" s="17">
        <v>3697</v>
      </c>
      <c r="L7" s="17">
        <v>3512</v>
      </c>
      <c r="M7" s="18">
        <f t="shared" ref="M7:M15" si="0">L7-C7</f>
        <v>-624</v>
      </c>
      <c r="N7" s="21">
        <f t="shared" ref="N7:N15" si="1">M7/C7*100</f>
        <v>-15.087040618955513</v>
      </c>
    </row>
    <row r="8" spans="1:14" ht="12.75" x14ac:dyDescent="0.25">
      <c r="A8" s="16" t="s">
        <v>14</v>
      </c>
      <c r="B8" s="17">
        <v>5728</v>
      </c>
      <c r="C8" s="17">
        <v>5834</v>
      </c>
      <c r="D8" s="17">
        <v>5801</v>
      </c>
      <c r="E8" s="17">
        <v>5842</v>
      </c>
      <c r="F8" s="17">
        <v>5546</v>
      </c>
      <c r="G8" s="17">
        <v>5347</v>
      </c>
      <c r="H8" s="17">
        <v>5112</v>
      </c>
      <c r="I8" s="17">
        <v>4791</v>
      </c>
      <c r="J8" s="17">
        <v>4783</v>
      </c>
      <c r="K8" s="17">
        <v>4503</v>
      </c>
      <c r="L8" s="17">
        <v>4266</v>
      </c>
      <c r="M8" s="18">
        <f t="shared" si="0"/>
        <v>-1568</v>
      </c>
      <c r="N8" s="21">
        <f t="shared" si="1"/>
        <v>-26.876928351045592</v>
      </c>
    </row>
    <row r="9" spans="1:14" ht="12.75" x14ac:dyDescent="0.25">
      <c r="A9" s="16" t="s">
        <v>15</v>
      </c>
      <c r="B9" s="17">
        <v>6857</v>
      </c>
      <c r="C9" s="17">
        <v>7201</v>
      </c>
      <c r="D9" s="17">
        <v>7151</v>
      </c>
      <c r="E9" s="17">
        <v>7116</v>
      </c>
      <c r="F9" s="17">
        <v>6949</v>
      </c>
      <c r="G9" s="17">
        <v>6703</v>
      </c>
      <c r="H9" s="17">
        <v>6311</v>
      </c>
      <c r="I9" s="17">
        <v>6040</v>
      </c>
      <c r="J9" s="17">
        <v>5937</v>
      </c>
      <c r="K9" s="17">
        <v>5862</v>
      </c>
      <c r="L9" s="17">
        <v>5570</v>
      </c>
      <c r="M9" s="18">
        <f t="shared" si="0"/>
        <v>-1631</v>
      </c>
      <c r="N9" s="21">
        <f t="shared" si="1"/>
        <v>-22.64963199555617</v>
      </c>
    </row>
    <row r="10" spans="1:14" ht="12.75" x14ac:dyDescent="0.25">
      <c r="A10" s="16" t="s">
        <v>16</v>
      </c>
      <c r="B10" s="17">
        <v>8820</v>
      </c>
      <c r="C10" s="17">
        <v>8855</v>
      </c>
      <c r="D10" s="17">
        <v>9159</v>
      </c>
      <c r="E10" s="17">
        <v>8739</v>
      </c>
      <c r="F10" s="17">
        <v>8711</v>
      </c>
      <c r="G10" s="17">
        <v>8464</v>
      </c>
      <c r="H10" s="17">
        <v>8472</v>
      </c>
      <c r="I10" s="17">
        <v>8267</v>
      </c>
      <c r="J10" s="17">
        <v>8081</v>
      </c>
      <c r="K10" s="17">
        <v>7830</v>
      </c>
      <c r="L10" s="17">
        <v>7506</v>
      </c>
      <c r="M10" s="18">
        <f t="shared" si="0"/>
        <v>-1349</v>
      </c>
      <c r="N10" s="21">
        <f t="shared" si="1"/>
        <v>-15.234330886504798</v>
      </c>
    </row>
    <row r="11" spans="1:14" ht="12.75" x14ac:dyDescent="0.25">
      <c r="A11" s="16" t="s">
        <v>17</v>
      </c>
      <c r="B11" s="17">
        <v>2664</v>
      </c>
      <c r="C11" s="17">
        <v>2838</v>
      </c>
      <c r="D11" s="17">
        <v>2813</v>
      </c>
      <c r="E11" s="17">
        <v>2826</v>
      </c>
      <c r="F11" s="17">
        <v>2702</v>
      </c>
      <c r="G11" s="17">
        <v>2632</v>
      </c>
      <c r="H11" s="17">
        <v>2414</v>
      </c>
      <c r="I11" s="17">
        <v>2307</v>
      </c>
      <c r="J11" s="17">
        <v>2160</v>
      </c>
      <c r="K11" s="17">
        <v>2077</v>
      </c>
      <c r="L11" s="17">
        <v>2034</v>
      </c>
      <c r="M11" s="18">
        <f t="shared" si="0"/>
        <v>-804</v>
      </c>
      <c r="N11" s="21">
        <f t="shared" si="1"/>
        <v>-28.329809725158562</v>
      </c>
    </row>
    <row r="12" spans="1:14" ht="12.75" x14ac:dyDescent="0.25">
      <c r="A12" s="16" t="s">
        <v>18</v>
      </c>
      <c r="B12" s="17">
        <v>3481</v>
      </c>
      <c r="C12" s="17">
        <v>3692</v>
      </c>
      <c r="D12" s="17">
        <v>3661</v>
      </c>
      <c r="E12" s="17">
        <v>3527</v>
      </c>
      <c r="F12" s="17">
        <v>3442</v>
      </c>
      <c r="G12" s="17">
        <v>3345</v>
      </c>
      <c r="H12" s="17">
        <v>3148</v>
      </c>
      <c r="I12" s="17">
        <v>3072</v>
      </c>
      <c r="J12" s="17">
        <v>2936</v>
      </c>
      <c r="K12" s="17">
        <v>2817</v>
      </c>
      <c r="L12" s="17">
        <v>2725</v>
      </c>
      <c r="M12" s="18">
        <f t="shared" si="0"/>
        <v>-967</v>
      </c>
      <c r="N12" s="21">
        <f t="shared" si="1"/>
        <v>-26.191765980498378</v>
      </c>
    </row>
    <row r="13" spans="1:14" ht="12.75" x14ac:dyDescent="0.25">
      <c r="A13" s="16" t="s">
        <v>19</v>
      </c>
      <c r="B13" s="17">
        <v>3589</v>
      </c>
      <c r="C13" s="17">
        <v>3720</v>
      </c>
      <c r="D13" s="17">
        <v>3722</v>
      </c>
      <c r="E13" s="17">
        <v>3768</v>
      </c>
      <c r="F13" s="17">
        <v>3703</v>
      </c>
      <c r="G13" s="17">
        <v>3572</v>
      </c>
      <c r="H13" s="17">
        <v>3457</v>
      </c>
      <c r="I13" s="17">
        <v>3273</v>
      </c>
      <c r="J13" s="17">
        <v>3144</v>
      </c>
      <c r="K13" s="17">
        <v>3051</v>
      </c>
      <c r="L13" s="17">
        <v>2873</v>
      </c>
      <c r="M13" s="18">
        <f t="shared" si="0"/>
        <v>-847</v>
      </c>
      <c r="N13" s="21">
        <f t="shared" si="1"/>
        <v>-22.768817204301076</v>
      </c>
    </row>
    <row r="14" spans="1:14" ht="12.75" x14ac:dyDescent="0.25">
      <c r="A14" s="16" t="s">
        <v>20</v>
      </c>
      <c r="B14" s="17">
        <v>2945</v>
      </c>
      <c r="C14" s="17">
        <v>3158</v>
      </c>
      <c r="D14" s="17">
        <v>2987</v>
      </c>
      <c r="E14" s="17">
        <v>3295</v>
      </c>
      <c r="F14" s="17">
        <v>3024</v>
      </c>
      <c r="G14" s="17">
        <v>3022</v>
      </c>
      <c r="H14" s="17">
        <v>2929</v>
      </c>
      <c r="I14" s="17">
        <v>2821</v>
      </c>
      <c r="J14" s="17">
        <v>2769</v>
      </c>
      <c r="K14" s="17">
        <v>2565</v>
      </c>
      <c r="L14" s="17">
        <v>2473</v>
      </c>
      <c r="M14" s="18">
        <f t="shared" si="0"/>
        <v>-685</v>
      </c>
      <c r="N14" s="21">
        <f t="shared" si="1"/>
        <v>-21.690943635212161</v>
      </c>
    </row>
    <row r="15" spans="1:14" ht="12.75" x14ac:dyDescent="0.25">
      <c r="A15" s="16" t="s">
        <v>21</v>
      </c>
      <c r="B15" s="17">
        <f t="shared" ref="B15:F15" si="2">SUM(B6:B14)</f>
        <v>40518</v>
      </c>
      <c r="C15" s="17">
        <f t="shared" si="2"/>
        <v>41915</v>
      </c>
      <c r="D15" s="17">
        <f t="shared" si="2"/>
        <v>42117</v>
      </c>
      <c r="E15" s="17">
        <f t="shared" si="2"/>
        <v>41817</v>
      </c>
      <c r="F15" s="17">
        <f t="shared" si="2"/>
        <v>40448</v>
      </c>
      <c r="G15" s="17">
        <f>SUM(G6:G14)</f>
        <v>39337</v>
      </c>
      <c r="H15" s="17">
        <f t="shared" ref="H15:L15" si="3">SUM(H6:H14)</f>
        <v>38057</v>
      </c>
      <c r="I15" s="17">
        <f t="shared" si="3"/>
        <v>36668</v>
      </c>
      <c r="J15" s="17">
        <f t="shared" si="3"/>
        <v>35813</v>
      </c>
      <c r="K15" s="17">
        <f t="shared" si="3"/>
        <v>34578</v>
      </c>
      <c r="L15" s="17">
        <f t="shared" si="3"/>
        <v>33011</v>
      </c>
      <c r="M15" s="18">
        <f t="shared" si="0"/>
        <v>-8904</v>
      </c>
      <c r="N15" s="21">
        <f t="shared" si="1"/>
        <v>-21.242991769056424</v>
      </c>
    </row>
    <row r="16" spans="1:14" ht="12.75" x14ac:dyDescent="0.25">
      <c r="A16" s="15"/>
      <c r="C16" s="48" t="s">
        <v>22</v>
      </c>
      <c r="D16" s="48"/>
      <c r="E16" s="48"/>
      <c r="F16" s="48"/>
      <c r="G16" s="48"/>
      <c r="H16" s="48"/>
      <c r="I16" s="48"/>
      <c r="J16" s="48"/>
      <c r="K16" s="48"/>
      <c r="L16" s="48"/>
    </row>
    <row r="17" spans="1:14" ht="12.75" x14ac:dyDescent="0.25">
      <c r="A17" s="16" t="s">
        <v>12</v>
      </c>
      <c r="B17" s="17">
        <v>14175</v>
      </c>
      <c r="C17" s="17">
        <v>14610</v>
      </c>
      <c r="D17" s="17">
        <v>15006</v>
      </c>
      <c r="E17" s="17">
        <v>15105</v>
      </c>
      <c r="F17" s="17">
        <v>15106</v>
      </c>
      <c r="G17" s="17">
        <v>14995</v>
      </c>
      <c r="H17" s="17">
        <v>14882</v>
      </c>
      <c r="I17" s="17">
        <v>14711</v>
      </c>
      <c r="J17" s="17">
        <v>14326</v>
      </c>
      <c r="K17" s="17">
        <v>14083</v>
      </c>
      <c r="L17" s="17">
        <v>13824</v>
      </c>
      <c r="M17" s="18">
        <f>L17-C17</f>
        <v>-786</v>
      </c>
      <c r="N17" s="21">
        <f>M17/C17*100</f>
        <v>-5.3798767967145791</v>
      </c>
    </row>
    <row r="18" spans="1:14" ht="12.75" x14ac:dyDescent="0.25">
      <c r="A18" s="16" t="s">
        <v>13</v>
      </c>
      <c r="B18" s="17">
        <v>22489</v>
      </c>
      <c r="C18" s="17">
        <v>23413</v>
      </c>
      <c r="D18" s="17">
        <v>24105</v>
      </c>
      <c r="E18" s="17">
        <v>24691</v>
      </c>
      <c r="F18" s="17">
        <v>24840</v>
      </c>
      <c r="G18" s="17">
        <v>24883</v>
      </c>
      <c r="H18" s="17">
        <v>24425</v>
      </c>
      <c r="I18" s="17">
        <v>24154</v>
      </c>
      <c r="J18" s="17">
        <v>23706</v>
      </c>
      <c r="K18" s="17">
        <v>23214</v>
      </c>
      <c r="L18" s="17">
        <v>22849</v>
      </c>
      <c r="M18" s="18">
        <f t="shared" ref="M18:M26" si="4">L18-C18</f>
        <v>-564</v>
      </c>
      <c r="N18" s="21">
        <f t="shared" ref="N18:N26" si="5">M18/C18*100</f>
        <v>-2.4089181224106264</v>
      </c>
    </row>
    <row r="19" spans="1:14" ht="12.75" x14ac:dyDescent="0.25">
      <c r="A19" s="16" t="s">
        <v>14</v>
      </c>
      <c r="B19" s="17">
        <v>32551</v>
      </c>
      <c r="C19" s="17">
        <v>33455</v>
      </c>
      <c r="D19" s="17">
        <v>34107</v>
      </c>
      <c r="E19" s="17">
        <v>34413</v>
      </c>
      <c r="F19" s="17">
        <v>34443</v>
      </c>
      <c r="G19" s="17">
        <v>34117</v>
      </c>
      <c r="H19" s="17">
        <v>33252</v>
      </c>
      <c r="I19" s="17">
        <v>32108</v>
      </c>
      <c r="J19" s="17">
        <v>31115</v>
      </c>
      <c r="K19" s="17">
        <v>29884</v>
      </c>
      <c r="L19" s="17">
        <v>28803</v>
      </c>
      <c r="M19" s="18">
        <f t="shared" si="4"/>
        <v>-4652</v>
      </c>
      <c r="N19" s="21">
        <f t="shared" si="5"/>
        <v>-13.90524585263787</v>
      </c>
    </row>
    <row r="20" spans="1:14" ht="12.75" x14ac:dyDescent="0.25">
      <c r="A20" s="16" t="s">
        <v>15</v>
      </c>
      <c r="B20" s="17">
        <v>39623</v>
      </c>
      <c r="C20" s="17">
        <v>40851</v>
      </c>
      <c r="D20" s="17">
        <v>41672</v>
      </c>
      <c r="E20" s="17">
        <v>42243</v>
      </c>
      <c r="F20" s="17">
        <v>42524</v>
      </c>
      <c r="G20" s="17">
        <v>42292</v>
      </c>
      <c r="H20" s="17">
        <v>41361</v>
      </c>
      <c r="I20" s="17">
        <v>40259</v>
      </c>
      <c r="J20" s="17">
        <v>39068</v>
      </c>
      <c r="K20" s="17">
        <v>37971</v>
      </c>
      <c r="L20" s="17">
        <v>36653</v>
      </c>
      <c r="M20" s="18">
        <f t="shared" si="4"/>
        <v>-4198</v>
      </c>
      <c r="N20" s="21">
        <f t="shared" si="5"/>
        <v>-10.276370223495141</v>
      </c>
    </row>
    <row r="21" spans="1:14" ht="12.75" x14ac:dyDescent="0.25">
      <c r="A21" s="16" t="s">
        <v>16</v>
      </c>
      <c r="B21" s="17">
        <v>51100</v>
      </c>
      <c r="C21" s="17">
        <v>52169</v>
      </c>
      <c r="D21" s="17">
        <v>53319</v>
      </c>
      <c r="E21" s="17">
        <v>53627</v>
      </c>
      <c r="F21" s="17">
        <v>53980</v>
      </c>
      <c r="G21" s="17">
        <v>53761</v>
      </c>
      <c r="H21" s="17">
        <v>53140</v>
      </c>
      <c r="I21" s="17">
        <v>52634</v>
      </c>
      <c r="J21" s="17">
        <v>51556</v>
      </c>
      <c r="K21" s="17">
        <v>50739</v>
      </c>
      <c r="L21" s="17">
        <v>49710</v>
      </c>
      <c r="M21" s="18">
        <f t="shared" si="4"/>
        <v>-2459</v>
      </c>
      <c r="N21" s="21">
        <f t="shared" si="5"/>
        <v>-4.7135271904771034</v>
      </c>
    </row>
    <row r="22" spans="1:14" ht="12.75" x14ac:dyDescent="0.25">
      <c r="A22" s="16" t="s">
        <v>17</v>
      </c>
      <c r="B22" s="17">
        <v>15549</v>
      </c>
      <c r="C22" s="17">
        <v>16059</v>
      </c>
      <c r="D22" s="17">
        <v>16463</v>
      </c>
      <c r="E22" s="17">
        <v>16652</v>
      </c>
      <c r="F22" s="17">
        <v>16683</v>
      </c>
      <c r="G22" s="17">
        <v>16483</v>
      </c>
      <c r="H22" s="17">
        <v>16005</v>
      </c>
      <c r="I22" s="17">
        <v>15602</v>
      </c>
      <c r="J22" s="17">
        <v>14902</v>
      </c>
      <c r="K22" s="17">
        <v>14196</v>
      </c>
      <c r="L22" s="17">
        <v>13649</v>
      </c>
      <c r="M22" s="18">
        <f t="shared" si="4"/>
        <v>-2410</v>
      </c>
      <c r="N22" s="21">
        <f t="shared" si="5"/>
        <v>-15.007161093467838</v>
      </c>
    </row>
    <row r="23" spans="1:14" ht="12.75" x14ac:dyDescent="0.25">
      <c r="A23" s="16" t="s">
        <v>18</v>
      </c>
      <c r="B23" s="17">
        <v>19902</v>
      </c>
      <c r="C23" s="17">
        <v>20643</v>
      </c>
      <c r="D23" s="17">
        <v>21153</v>
      </c>
      <c r="E23" s="17">
        <v>21510</v>
      </c>
      <c r="F23" s="17">
        <v>21644</v>
      </c>
      <c r="G23" s="17">
        <v>21353</v>
      </c>
      <c r="H23" s="17">
        <v>20797</v>
      </c>
      <c r="I23" s="17">
        <v>20191</v>
      </c>
      <c r="J23" s="17">
        <v>19408</v>
      </c>
      <c r="K23" s="17">
        <v>18712</v>
      </c>
      <c r="L23" s="17">
        <v>18146</v>
      </c>
      <c r="M23" s="18">
        <f t="shared" si="4"/>
        <v>-2497</v>
      </c>
      <c r="N23" s="21">
        <f t="shared" si="5"/>
        <v>-12.096110061522065</v>
      </c>
    </row>
    <row r="24" spans="1:14" ht="12.75" x14ac:dyDescent="0.25">
      <c r="A24" s="16" t="s">
        <v>19</v>
      </c>
      <c r="B24" s="17">
        <v>21101</v>
      </c>
      <c r="C24" s="17">
        <v>21681</v>
      </c>
      <c r="D24" s="17">
        <v>22055</v>
      </c>
      <c r="E24" s="17">
        <v>22342</v>
      </c>
      <c r="F24" s="17">
        <v>22580</v>
      </c>
      <c r="G24" s="17">
        <v>22364</v>
      </c>
      <c r="H24" s="17">
        <v>21908</v>
      </c>
      <c r="I24" s="17">
        <v>21380</v>
      </c>
      <c r="J24" s="17">
        <v>20783</v>
      </c>
      <c r="K24" s="17">
        <v>20078</v>
      </c>
      <c r="L24" s="17">
        <v>19426</v>
      </c>
      <c r="M24" s="18">
        <f t="shared" si="4"/>
        <v>-2255</v>
      </c>
      <c r="N24" s="21">
        <f t="shared" si="5"/>
        <v>-10.400811770674784</v>
      </c>
    </row>
    <row r="25" spans="1:14" ht="12.75" x14ac:dyDescent="0.25">
      <c r="A25" s="16" t="s">
        <v>20</v>
      </c>
      <c r="B25" s="17">
        <v>16816</v>
      </c>
      <c r="C25" s="17">
        <v>17443</v>
      </c>
      <c r="D25" s="17">
        <v>18760</v>
      </c>
      <c r="E25" s="17">
        <v>19166</v>
      </c>
      <c r="F25" s="17">
        <v>19165</v>
      </c>
      <c r="G25" s="17">
        <v>19182</v>
      </c>
      <c r="H25" s="17">
        <v>18757</v>
      </c>
      <c r="I25" s="17">
        <v>18292</v>
      </c>
      <c r="J25" s="17">
        <v>17864</v>
      </c>
      <c r="K25" s="17">
        <v>17235</v>
      </c>
      <c r="L25" s="17">
        <v>16669</v>
      </c>
      <c r="M25" s="18">
        <f t="shared" si="4"/>
        <v>-774</v>
      </c>
      <c r="N25" s="21">
        <f t="shared" si="5"/>
        <v>-4.4373100957404112</v>
      </c>
    </row>
    <row r="26" spans="1:14" ht="12.75" x14ac:dyDescent="0.25">
      <c r="A26" s="16" t="s">
        <v>21</v>
      </c>
      <c r="B26" s="17">
        <f>SUM(B17:B25)</f>
        <v>233306</v>
      </c>
      <c r="C26" s="17">
        <f t="shared" ref="C26:L26" si="6">SUM(C17:C25)</f>
        <v>240324</v>
      </c>
      <c r="D26" s="17">
        <f t="shared" si="6"/>
        <v>246640</v>
      </c>
      <c r="E26" s="17">
        <f t="shared" si="6"/>
        <v>249749</v>
      </c>
      <c r="F26" s="17">
        <f t="shared" si="6"/>
        <v>250965</v>
      </c>
      <c r="G26" s="17">
        <f t="shared" si="6"/>
        <v>249430</v>
      </c>
      <c r="H26" s="17">
        <f t="shared" si="6"/>
        <v>244527</v>
      </c>
      <c r="I26" s="17">
        <f t="shared" si="6"/>
        <v>239331</v>
      </c>
      <c r="J26" s="17">
        <f t="shared" si="6"/>
        <v>232728</v>
      </c>
      <c r="K26" s="17">
        <f t="shared" si="6"/>
        <v>226112</v>
      </c>
      <c r="L26" s="17">
        <f t="shared" si="6"/>
        <v>219729</v>
      </c>
      <c r="M26" s="18">
        <f t="shared" si="4"/>
        <v>-20595</v>
      </c>
      <c r="N26" s="21">
        <f t="shared" si="5"/>
        <v>-8.5696809307434965</v>
      </c>
    </row>
    <row r="27" spans="1:14" ht="12.75" x14ac:dyDescent="0.25">
      <c r="A27" s="1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18"/>
    </row>
    <row r="28" spans="1:14" x14ac:dyDescent="0.25">
      <c r="B28" s="19"/>
      <c r="C28" s="19"/>
      <c r="D28" s="19"/>
      <c r="E28" s="19"/>
      <c r="F28" s="19"/>
      <c r="G28" s="19"/>
      <c r="H28" s="19"/>
      <c r="I28" s="19"/>
      <c r="J28" s="19"/>
      <c r="K28" s="19"/>
    </row>
    <row r="29" spans="1:14" ht="15" customHeight="1" x14ac:dyDescent="0.25">
      <c r="A29" s="12" t="s">
        <v>46</v>
      </c>
    </row>
    <row r="30" spans="1:14" ht="15" customHeight="1" x14ac:dyDescent="0.25">
      <c r="A30" s="52" t="s">
        <v>10</v>
      </c>
      <c r="B30" s="51" t="s">
        <v>11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</row>
    <row r="31" spans="1:14" ht="12.95" customHeight="1" x14ac:dyDescent="0.25">
      <c r="A31" s="52"/>
      <c r="B31" s="14">
        <v>2007</v>
      </c>
      <c r="C31" s="14">
        <v>2008</v>
      </c>
      <c r="D31" s="14">
        <v>2009</v>
      </c>
      <c r="E31" s="14">
        <v>2010</v>
      </c>
      <c r="F31" s="14">
        <v>2011</v>
      </c>
      <c r="G31" s="14">
        <v>2012</v>
      </c>
      <c r="H31" s="14">
        <v>2013</v>
      </c>
      <c r="I31" s="14">
        <v>2014</v>
      </c>
      <c r="J31" s="14">
        <v>2015</v>
      </c>
      <c r="K31" s="14">
        <v>2016</v>
      </c>
      <c r="L31" s="14">
        <v>2017</v>
      </c>
    </row>
    <row r="32" spans="1:14" ht="12.75" x14ac:dyDescent="0.25">
      <c r="A32" s="15"/>
      <c r="C32" s="47" t="s">
        <v>3</v>
      </c>
      <c r="D32" s="47"/>
      <c r="E32" s="47"/>
      <c r="F32" s="47"/>
      <c r="G32" s="47"/>
      <c r="H32" s="47"/>
      <c r="I32" s="47"/>
      <c r="J32" s="47"/>
      <c r="K32" s="47"/>
      <c r="L32" s="47"/>
    </row>
    <row r="33" spans="1:13" ht="12.75" x14ac:dyDescent="0.25">
      <c r="A33" s="16" t="s">
        <v>12</v>
      </c>
      <c r="B33" s="17"/>
      <c r="C33" s="17">
        <f>C6/C6*100</f>
        <v>100</v>
      </c>
      <c r="D33" s="17">
        <f>D6/C6*100</f>
        <v>105.84441757355904</v>
      </c>
      <c r="E33" s="17">
        <f>E6/C6*100</f>
        <v>99.274486094316799</v>
      </c>
      <c r="F33" s="17">
        <f>F6/C6*100</f>
        <v>96.291817815397025</v>
      </c>
      <c r="G33" s="17">
        <f>G6/C6*100</f>
        <v>95.525997581620317</v>
      </c>
      <c r="H33" s="17">
        <f>H6/C6*100</f>
        <v>95.405078597339781</v>
      </c>
      <c r="I33" s="17">
        <f>I6/C6*100</f>
        <v>93.309149536477236</v>
      </c>
      <c r="J33" s="17">
        <f>J6/C6*100</f>
        <v>91.172914147521155</v>
      </c>
      <c r="K33" s="17">
        <f>K6/C6*100</f>
        <v>87.706569931479237</v>
      </c>
      <c r="L33" s="17">
        <f>L6/C6*100</f>
        <v>82.708585247883917</v>
      </c>
      <c r="M33" s="18"/>
    </row>
    <row r="34" spans="1:13" ht="12.75" x14ac:dyDescent="0.25">
      <c r="A34" s="16" t="s">
        <v>13</v>
      </c>
      <c r="B34" s="17"/>
      <c r="C34" s="17">
        <f t="shared" ref="C34:C53" si="7">C7/C7*100</f>
        <v>100</v>
      </c>
      <c r="D34" s="17">
        <f t="shared" ref="D34:D53" si="8">D7/C7*100</f>
        <v>101.47485493230175</v>
      </c>
      <c r="E34" s="17">
        <f t="shared" ref="E34:E42" si="9">E7/C7*100</f>
        <v>102.53868471953578</v>
      </c>
      <c r="F34" s="17">
        <f t="shared" ref="F34:F42" si="10">F7/C7*100</f>
        <v>96.276595744680847</v>
      </c>
      <c r="G34" s="17">
        <f t="shared" ref="G34:G42" si="11">G7/C7*100</f>
        <v>93.858800773694398</v>
      </c>
      <c r="H34" s="17">
        <f t="shared" ref="H34:H42" si="12">H7/C7*100</f>
        <v>93.012572533849124</v>
      </c>
      <c r="I34" s="17">
        <f t="shared" ref="I34:I42" si="13">I7/C7*100</f>
        <v>91.441005802707934</v>
      </c>
      <c r="J34" s="17">
        <f t="shared" ref="J34:J42" si="14">J7/C7*100</f>
        <v>90.449709864603477</v>
      </c>
      <c r="K34" s="17">
        <f t="shared" ref="K34:K42" si="15">K7/C7*100</f>
        <v>89.385880077369436</v>
      </c>
      <c r="L34" s="17">
        <f t="shared" ref="L34:L42" si="16">L7/C7*100</f>
        <v>84.912959381044487</v>
      </c>
      <c r="M34" s="18"/>
    </row>
    <row r="35" spans="1:13" ht="12.75" x14ac:dyDescent="0.25">
      <c r="A35" s="16" t="s">
        <v>14</v>
      </c>
      <c r="B35" s="17"/>
      <c r="C35" s="17">
        <f t="shared" si="7"/>
        <v>100</v>
      </c>
      <c r="D35" s="17">
        <f t="shared" si="8"/>
        <v>99.43435035995887</v>
      </c>
      <c r="E35" s="17">
        <f t="shared" si="9"/>
        <v>100.13712718546452</v>
      </c>
      <c r="F35" s="17">
        <f t="shared" si="10"/>
        <v>95.063421323277339</v>
      </c>
      <c r="G35" s="17">
        <f t="shared" si="11"/>
        <v>91.652382584847444</v>
      </c>
      <c r="H35" s="17">
        <f t="shared" si="12"/>
        <v>87.624271511827217</v>
      </c>
      <c r="I35" s="17">
        <f t="shared" si="13"/>
        <v>82.122043195063426</v>
      </c>
      <c r="J35" s="17">
        <f t="shared" si="14"/>
        <v>81.984916009598905</v>
      </c>
      <c r="K35" s="17">
        <f t="shared" si="15"/>
        <v>77.185464518340765</v>
      </c>
      <c r="L35" s="17">
        <f t="shared" si="16"/>
        <v>73.123071648954408</v>
      </c>
      <c r="M35" s="18"/>
    </row>
    <row r="36" spans="1:13" ht="12.75" x14ac:dyDescent="0.25">
      <c r="A36" s="16" t="s">
        <v>15</v>
      </c>
      <c r="B36" s="17"/>
      <c r="C36" s="17">
        <f t="shared" si="7"/>
        <v>100</v>
      </c>
      <c r="D36" s="17">
        <f t="shared" si="8"/>
        <v>99.305651992778778</v>
      </c>
      <c r="E36" s="17">
        <f t="shared" si="9"/>
        <v>98.819608387723918</v>
      </c>
      <c r="F36" s="17">
        <f t="shared" si="10"/>
        <v>96.500486043605051</v>
      </c>
      <c r="G36" s="17">
        <f t="shared" si="11"/>
        <v>93.084293848076655</v>
      </c>
      <c r="H36" s="17">
        <f t="shared" si="12"/>
        <v>87.640605471462294</v>
      </c>
      <c r="I36" s="17">
        <f t="shared" si="13"/>
        <v>83.877239272323294</v>
      </c>
      <c r="J36" s="17">
        <f t="shared" si="14"/>
        <v>82.446882377447565</v>
      </c>
      <c r="K36" s="17">
        <f t="shared" si="15"/>
        <v>81.405360366615753</v>
      </c>
      <c r="L36" s="17">
        <f t="shared" si="16"/>
        <v>77.350368004443823</v>
      </c>
      <c r="M36" s="18"/>
    </row>
    <row r="37" spans="1:13" ht="12.75" x14ac:dyDescent="0.25">
      <c r="A37" s="16" t="s">
        <v>16</v>
      </c>
      <c r="B37" s="17"/>
      <c r="C37" s="17">
        <f t="shared" si="7"/>
        <v>100</v>
      </c>
      <c r="D37" s="17">
        <f t="shared" si="8"/>
        <v>103.43308865047996</v>
      </c>
      <c r="E37" s="17">
        <f t="shared" si="9"/>
        <v>98.690005646527396</v>
      </c>
      <c r="F37" s="17">
        <f t="shared" si="10"/>
        <v>98.373800112930539</v>
      </c>
      <c r="G37" s="17">
        <f t="shared" si="11"/>
        <v>95.584415584415581</v>
      </c>
      <c r="H37" s="17">
        <f t="shared" si="12"/>
        <v>95.674760022586113</v>
      </c>
      <c r="I37" s="17">
        <f t="shared" si="13"/>
        <v>93.359683794466406</v>
      </c>
      <c r="J37" s="17">
        <f t="shared" si="14"/>
        <v>91.259175607001694</v>
      </c>
      <c r="K37" s="17">
        <f t="shared" si="15"/>
        <v>88.424618859401477</v>
      </c>
      <c r="L37" s="17">
        <f t="shared" si="16"/>
        <v>84.765669113495207</v>
      </c>
      <c r="M37" s="18"/>
    </row>
    <row r="38" spans="1:13" ht="12.75" x14ac:dyDescent="0.25">
      <c r="A38" s="16" t="s">
        <v>17</v>
      </c>
      <c r="B38" s="17"/>
      <c r="C38" s="17">
        <f t="shared" si="7"/>
        <v>100</v>
      </c>
      <c r="D38" s="17">
        <f t="shared" si="8"/>
        <v>99.119097956307257</v>
      </c>
      <c r="E38" s="17">
        <f t="shared" si="9"/>
        <v>99.577167019027485</v>
      </c>
      <c r="F38" s="17">
        <f t="shared" si="10"/>
        <v>95.207892882311484</v>
      </c>
      <c r="G38" s="17">
        <f t="shared" si="11"/>
        <v>92.741367159971816</v>
      </c>
      <c r="H38" s="17">
        <f t="shared" si="12"/>
        <v>85.059901338971116</v>
      </c>
      <c r="I38" s="17">
        <f t="shared" si="13"/>
        <v>81.289640591966176</v>
      </c>
      <c r="J38" s="17">
        <f t="shared" si="14"/>
        <v>76.109936575052856</v>
      </c>
      <c r="K38" s="17">
        <f t="shared" si="15"/>
        <v>73.185341789992947</v>
      </c>
      <c r="L38" s="17">
        <f t="shared" si="16"/>
        <v>71.670190274841445</v>
      </c>
      <c r="M38" s="18"/>
    </row>
    <row r="39" spans="1:13" ht="12.75" x14ac:dyDescent="0.25">
      <c r="A39" s="16" t="s">
        <v>18</v>
      </c>
      <c r="B39" s="17"/>
      <c r="C39" s="17">
        <f t="shared" si="7"/>
        <v>100</v>
      </c>
      <c r="D39" s="17">
        <f t="shared" si="8"/>
        <v>99.160346695557962</v>
      </c>
      <c r="E39" s="17">
        <f t="shared" si="9"/>
        <v>95.530877573131093</v>
      </c>
      <c r="F39" s="17">
        <f t="shared" si="10"/>
        <v>93.22860238353195</v>
      </c>
      <c r="G39" s="17">
        <f t="shared" si="11"/>
        <v>90.601300108342357</v>
      </c>
      <c r="H39" s="17">
        <f t="shared" si="12"/>
        <v>85.265438786565554</v>
      </c>
      <c r="I39" s="17">
        <f t="shared" si="13"/>
        <v>83.206933911159268</v>
      </c>
      <c r="J39" s="17">
        <f t="shared" si="14"/>
        <v>79.523293607800653</v>
      </c>
      <c r="K39" s="17">
        <f t="shared" si="15"/>
        <v>76.300108342361867</v>
      </c>
      <c r="L39" s="17">
        <f t="shared" si="16"/>
        <v>73.808234019501626</v>
      </c>
      <c r="M39" s="18"/>
    </row>
    <row r="40" spans="1:13" ht="12.75" x14ac:dyDescent="0.25">
      <c r="A40" s="16" t="s">
        <v>19</v>
      </c>
      <c r="B40" s="17"/>
      <c r="C40" s="17">
        <f t="shared" si="7"/>
        <v>100</v>
      </c>
      <c r="D40" s="17">
        <f t="shared" si="8"/>
        <v>100.05376344086021</v>
      </c>
      <c r="E40" s="17">
        <f t="shared" si="9"/>
        <v>101.29032258064517</v>
      </c>
      <c r="F40" s="17">
        <f t="shared" si="10"/>
        <v>99.543010752688176</v>
      </c>
      <c r="G40" s="17">
        <f t="shared" si="11"/>
        <v>96.021505376344081</v>
      </c>
      <c r="H40" s="17">
        <f t="shared" si="12"/>
        <v>92.930107526881727</v>
      </c>
      <c r="I40" s="17">
        <f t="shared" si="13"/>
        <v>87.983870967741936</v>
      </c>
      <c r="J40" s="17">
        <f t="shared" si="14"/>
        <v>84.516129032258064</v>
      </c>
      <c r="K40" s="17">
        <f t="shared" si="15"/>
        <v>82.016129032258064</v>
      </c>
      <c r="L40" s="17">
        <f t="shared" si="16"/>
        <v>77.231182795698928</v>
      </c>
      <c r="M40" s="18"/>
    </row>
    <row r="41" spans="1:13" ht="12.75" x14ac:dyDescent="0.25">
      <c r="A41" s="16" t="s">
        <v>20</v>
      </c>
      <c r="B41" s="17"/>
      <c r="C41" s="17">
        <f t="shared" si="7"/>
        <v>100</v>
      </c>
      <c r="D41" s="17">
        <f t="shared" si="8"/>
        <v>94.585180493983529</v>
      </c>
      <c r="E41" s="17">
        <f t="shared" si="9"/>
        <v>104.33818872704244</v>
      </c>
      <c r="F41" s="17">
        <f t="shared" si="10"/>
        <v>95.756808106396448</v>
      </c>
      <c r="G41" s="17">
        <f t="shared" si="11"/>
        <v>95.693476884103873</v>
      </c>
      <c r="H41" s="17">
        <f t="shared" si="12"/>
        <v>92.74857504749842</v>
      </c>
      <c r="I41" s="17">
        <f t="shared" si="13"/>
        <v>89.328689043698546</v>
      </c>
      <c r="J41" s="17">
        <f t="shared" si="14"/>
        <v>87.682077264091191</v>
      </c>
      <c r="K41" s="17">
        <f t="shared" si="15"/>
        <v>81.222292590246994</v>
      </c>
      <c r="L41" s="17">
        <f t="shared" si="16"/>
        <v>78.30905636478785</v>
      </c>
      <c r="M41" s="18"/>
    </row>
    <row r="42" spans="1:13" ht="12.75" x14ac:dyDescent="0.25">
      <c r="A42" s="16" t="s">
        <v>21</v>
      </c>
      <c r="B42" s="17">
        <f t="shared" ref="B42" si="17">SUM(B33:B41)</f>
        <v>0</v>
      </c>
      <c r="C42" s="17">
        <f t="shared" si="7"/>
        <v>100</v>
      </c>
      <c r="D42" s="17">
        <f t="shared" si="8"/>
        <v>100.48192771084337</v>
      </c>
      <c r="E42" s="17">
        <f t="shared" si="9"/>
        <v>99.766193486818565</v>
      </c>
      <c r="F42" s="17">
        <f t="shared" si="10"/>
        <v>96.500059644518672</v>
      </c>
      <c r="G42" s="17">
        <f t="shared" si="11"/>
        <v>93.84945723488012</v>
      </c>
      <c r="H42" s="17">
        <f t="shared" si="12"/>
        <v>90.795657879040917</v>
      </c>
      <c r="I42" s="17">
        <f t="shared" si="13"/>
        <v>87.481808421806036</v>
      </c>
      <c r="J42" s="17">
        <f t="shared" si="14"/>
        <v>85.441965883335328</v>
      </c>
      <c r="K42" s="17">
        <f t="shared" si="15"/>
        <v>82.495526661099845</v>
      </c>
      <c r="L42" s="17">
        <f t="shared" si="16"/>
        <v>78.757008230943583</v>
      </c>
      <c r="M42" s="18"/>
    </row>
    <row r="43" spans="1:13" ht="12.75" x14ac:dyDescent="0.25">
      <c r="A43" s="15"/>
      <c r="C43" s="48" t="s">
        <v>22</v>
      </c>
      <c r="D43" s="48"/>
      <c r="E43" s="48"/>
      <c r="F43" s="48"/>
      <c r="G43" s="48"/>
      <c r="H43" s="48"/>
      <c r="I43" s="48"/>
      <c r="J43" s="48"/>
      <c r="K43" s="48"/>
      <c r="L43" s="48"/>
    </row>
    <row r="44" spans="1:13" ht="12.75" x14ac:dyDescent="0.25">
      <c r="A44" s="16" t="s">
        <v>12</v>
      </c>
      <c r="B44" s="17"/>
      <c r="C44" s="17">
        <f t="shared" si="7"/>
        <v>100</v>
      </c>
      <c r="D44" s="17">
        <f t="shared" si="8"/>
        <v>102.71047227926078</v>
      </c>
      <c r="E44" s="17">
        <f t="shared" ref="E44" si="18">E17/C17*100</f>
        <v>103.38809034907597</v>
      </c>
      <c r="F44" s="17">
        <f t="shared" ref="F44" si="19">F17/C17*100</f>
        <v>103.3949349760438</v>
      </c>
      <c r="G44" s="17">
        <f t="shared" ref="G44" si="20">G17/C17*100</f>
        <v>102.63518138261465</v>
      </c>
      <c r="H44" s="17">
        <f t="shared" ref="H44" si="21">H17/C17*100</f>
        <v>101.86173853524983</v>
      </c>
      <c r="I44" s="17">
        <f t="shared" ref="I44" si="22">I17/C17*100</f>
        <v>100.69130732375085</v>
      </c>
      <c r="J44" s="17">
        <f t="shared" ref="J44" si="23">J17/C17*100</f>
        <v>98.056125941136202</v>
      </c>
      <c r="K44" s="17">
        <f t="shared" ref="K44" si="24">K17/C17*100</f>
        <v>96.392881587953454</v>
      </c>
      <c r="L44" s="17">
        <f t="shared" ref="L44" si="25">L17/C17*100</f>
        <v>94.620123203285416</v>
      </c>
      <c r="M44" s="18"/>
    </row>
    <row r="45" spans="1:13" ht="12.75" x14ac:dyDescent="0.25">
      <c r="A45" s="16" t="s">
        <v>13</v>
      </c>
      <c r="B45" s="17"/>
      <c r="C45" s="17">
        <f t="shared" si="7"/>
        <v>100</v>
      </c>
      <c r="D45" s="17">
        <f t="shared" si="8"/>
        <v>102.95562294451801</v>
      </c>
      <c r="E45" s="17">
        <f t="shared" ref="E45:E53" si="26">E18/C18*100</f>
        <v>105.45850595822834</v>
      </c>
      <c r="F45" s="17">
        <f t="shared" ref="F45:F53" si="27">F18/C18*100</f>
        <v>106.09490454021271</v>
      </c>
      <c r="G45" s="17">
        <f t="shared" ref="G45:G53" si="28">G18/C18*100</f>
        <v>106.2785631913894</v>
      </c>
      <c r="H45" s="17">
        <f t="shared" ref="H45:H53" si="29">H18/C18*100</f>
        <v>104.32238499978644</v>
      </c>
      <c r="I45" s="17">
        <f t="shared" ref="I45:I53" si="30">I18/C18*100</f>
        <v>103.16490838423098</v>
      </c>
      <c r="J45" s="17">
        <f t="shared" ref="J45:J53" si="31">J18/C18*100</f>
        <v>101.25144150685517</v>
      </c>
      <c r="K45" s="17">
        <f t="shared" ref="K45:K53" si="32">K18/C18*100</f>
        <v>99.150044846879936</v>
      </c>
      <c r="L45" s="17">
        <f t="shared" ref="L45:L53" si="33">L18/C18*100</f>
        <v>97.591081877589374</v>
      </c>
      <c r="M45" s="18"/>
    </row>
    <row r="46" spans="1:13" ht="12.75" x14ac:dyDescent="0.25">
      <c r="A46" s="16" t="s">
        <v>14</v>
      </c>
      <c r="B46" s="17"/>
      <c r="C46" s="17">
        <f t="shared" si="7"/>
        <v>100</v>
      </c>
      <c r="D46" s="17">
        <f t="shared" si="8"/>
        <v>101.94888656404125</v>
      </c>
      <c r="E46" s="17">
        <f t="shared" si="26"/>
        <v>102.86354804961888</v>
      </c>
      <c r="F46" s="17">
        <f t="shared" si="27"/>
        <v>102.95322074428337</v>
      </c>
      <c r="G46" s="17">
        <f t="shared" si="28"/>
        <v>101.97877746226274</v>
      </c>
      <c r="H46" s="17">
        <f t="shared" si="29"/>
        <v>99.393214766103725</v>
      </c>
      <c r="I46" s="17">
        <f t="shared" si="30"/>
        <v>95.973696009565089</v>
      </c>
      <c r="J46" s="17">
        <f t="shared" si="31"/>
        <v>93.005529816170977</v>
      </c>
      <c r="K46" s="17">
        <f t="shared" si="32"/>
        <v>89.325960245105364</v>
      </c>
      <c r="L46" s="17">
        <f t="shared" si="33"/>
        <v>86.094754147362124</v>
      </c>
      <c r="M46" s="18"/>
    </row>
    <row r="47" spans="1:13" ht="12.75" x14ac:dyDescent="0.25">
      <c r="A47" s="16" t="s">
        <v>15</v>
      </c>
      <c r="B47" s="17"/>
      <c r="C47" s="17">
        <f t="shared" si="7"/>
        <v>100</v>
      </c>
      <c r="D47" s="17">
        <f t="shared" si="8"/>
        <v>102.00974272355634</v>
      </c>
      <c r="E47" s="17">
        <f t="shared" si="26"/>
        <v>103.40750532422706</v>
      </c>
      <c r="F47" s="17">
        <f t="shared" si="27"/>
        <v>104.09537098235049</v>
      </c>
      <c r="G47" s="17">
        <f t="shared" si="28"/>
        <v>103.52745342831264</v>
      </c>
      <c r="H47" s="17">
        <f t="shared" si="29"/>
        <v>101.24843945068665</v>
      </c>
      <c r="I47" s="17">
        <f t="shared" si="30"/>
        <v>98.55083106900689</v>
      </c>
      <c r="J47" s="17">
        <f t="shared" si="31"/>
        <v>95.635357763579847</v>
      </c>
      <c r="K47" s="17">
        <f t="shared" si="32"/>
        <v>92.949988984357788</v>
      </c>
      <c r="L47" s="17">
        <f t="shared" si="33"/>
        <v>89.72362977650485</v>
      </c>
      <c r="M47" s="18"/>
    </row>
    <row r="48" spans="1:13" ht="12.75" x14ac:dyDescent="0.25">
      <c r="A48" s="16" t="s">
        <v>16</v>
      </c>
      <c r="B48" s="17"/>
      <c r="C48" s="17">
        <f t="shared" si="7"/>
        <v>100</v>
      </c>
      <c r="D48" s="17">
        <f t="shared" si="8"/>
        <v>102.20437424524143</v>
      </c>
      <c r="E48" s="17">
        <f t="shared" si="26"/>
        <v>102.79476317353217</v>
      </c>
      <c r="F48" s="17">
        <f t="shared" si="27"/>
        <v>103.4714102244628</v>
      </c>
      <c r="G48" s="17">
        <f t="shared" si="28"/>
        <v>103.05162069428204</v>
      </c>
      <c r="H48" s="17">
        <f t="shared" si="29"/>
        <v>101.86125860185167</v>
      </c>
      <c r="I48" s="17">
        <f t="shared" si="30"/>
        <v>100.89133393394545</v>
      </c>
      <c r="J48" s="17">
        <f t="shared" si="31"/>
        <v>98.824972684927829</v>
      </c>
      <c r="K48" s="17">
        <f t="shared" si="32"/>
        <v>97.258908547221537</v>
      </c>
      <c r="L48" s="17">
        <f t="shared" si="33"/>
        <v>95.286472809522891</v>
      </c>
      <c r="M48" s="18"/>
    </row>
    <row r="49" spans="1:14" ht="12.75" x14ac:dyDescent="0.25">
      <c r="A49" s="16" t="s">
        <v>17</v>
      </c>
      <c r="B49" s="17"/>
      <c r="C49" s="17">
        <f t="shared" si="7"/>
        <v>100</v>
      </c>
      <c r="D49" s="17">
        <f t="shared" si="8"/>
        <v>102.51572327044025</v>
      </c>
      <c r="E49" s="17">
        <f t="shared" si="26"/>
        <v>103.69263341428483</v>
      </c>
      <c r="F49" s="17">
        <f t="shared" si="27"/>
        <v>103.88567158602653</v>
      </c>
      <c r="G49" s="17">
        <f t="shared" si="28"/>
        <v>102.64026402640265</v>
      </c>
      <c r="H49" s="17">
        <f t="shared" si="29"/>
        <v>99.663739958901559</v>
      </c>
      <c r="I49" s="17">
        <f t="shared" si="30"/>
        <v>97.154243726259409</v>
      </c>
      <c r="J49" s="17">
        <f t="shared" si="31"/>
        <v>92.795317267575811</v>
      </c>
      <c r="K49" s="17">
        <f t="shared" si="32"/>
        <v>88.399028582103483</v>
      </c>
      <c r="L49" s="17">
        <f t="shared" si="33"/>
        <v>84.992838906532171</v>
      </c>
      <c r="M49" s="18"/>
    </row>
    <row r="50" spans="1:14" ht="12.75" x14ac:dyDescent="0.25">
      <c r="A50" s="16" t="s">
        <v>18</v>
      </c>
      <c r="B50" s="17"/>
      <c r="C50" s="17">
        <f t="shared" si="7"/>
        <v>100</v>
      </c>
      <c r="D50" s="17">
        <f t="shared" si="8"/>
        <v>102.470571137916</v>
      </c>
      <c r="E50" s="17">
        <f t="shared" si="26"/>
        <v>104.19997093445721</v>
      </c>
      <c r="F50" s="17">
        <f t="shared" si="27"/>
        <v>104.8491013903018</v>
      </c>
      <c r="G50" s="17">
        <f t="shared" si="28"/>
        <v>103.43942256454972</v>
      </c>
      <c r="H50" s="17">
        <f t="shared" si="29"/>
        <v>100.74601559850798</v>
      </c>
      <c r="I50" s="17">
        <f t="shared" si="30"/>
        <v>97.810395775807777</v>
      </c>
      <c r="J50" s="17">
        <f t="shared" si="31"/>
        <v>94.017342440536737</v>
      </c>
      <c r="K50" s="17">
        <f t="shared" si="32"/>
        <v>90.645739475851386</v>
      </c>
      <c r="L50" s="17">
        <f t="shared" si="33"/>
        <v>87.903889938477931</v>
      </c>
      <c r="M50" s="18"/>
    </row>
    <row r="51" spans="1:14" ht="12.75" x14ac:dyDescent="0.25">
      <c r="A51" s="16" t="s">
        <v>19</v>
      </c>
      <c r="B51" s="17"/>
      <c r="C51" s="17">
        <f t="shared" si="7"/>
        <v>100</v>
      </c>
      <c r="D51" s="17">
        <f t="shared" si="8"/>
        <v>101.7250126839168</v>
      </c>
      <c r="E51" s="17">
        <f t="shared" si="26"/>
        <v>103.04875236382085</v>
      </c>
      <c r="F51" s="17">
        <f t="shared" si="27"/>
        <v>104.14648770813156</v>
      </c>
      <c r="G51" s="17">
        <f t="shared" si="28"/>
        <v>103.1502236981689</v>
      </c>
      <c r="H51" s="17">
        <f t="shared" si="29"/>
        <v>101.04699967713667</v>
      </c>
      <c r="I51" s="17">
        <f t="shared" si="30"/>
        <v>98.611687652783544</v>
      </c>
      <c r="J51" s="17">
        <f t="shared" si="31"/>
        <v>95.85812462524791</v>
      </c>
      <c r="K51" s="17">
        <f t="shared" si="32"/>
        <v>92.606429592730962</v>
      </c>
      <c r="L51" s="17">
        <f t="shared" si="33"/>
        <v>89.599188229325208</v>
      </c>
      <c r="M51" s="18"/>
    </row>
    <row r="52" spans="1:14" ht="12.75" x14ac:dyDescent="0.25">
      <c r="A52" s="16" t="s">
        <v>20</v>
      </c>
      <c r="B52" s="17"/>
      <c r="C52" s="17">
        <f t="shared" si="7"/>
        <v>100</v>
      </c>
      <c r="D52" s="17">
        <f t="shared" si="8"/>
        <v>107.55030671329473</v>
      </c>
      <c r="E52" s="17">
        <f t="shared" si="26"/>
        <v>109.87788797798544</v>
      </c>
      <c r="F52" s="17">
        <f t="shared" si="27"/>
        <v>109.87215501920542</v>
      </c>
      <c r="G52" s="17">
        <f t="shared" si="28"/>
        <v>109.96961531846586</v>
      </c>
      <c r="H52" s="17">
        <f t="shared" si="29"/>
        <v>107.53310783695464</v>
      </c>
      <c r="I52" s="17">
        <f t="shared" si="30"/>
        <v>104.86728200424238</v>
      </c>
      <c r="J52" s="17">
        <f t="shared" si="31"/>
        <v>102.41357564639111</v>
      </c>
      <c r="K52" s="17">
        <f t="shared" si="32"/>
        <v>98.807544573754512</v>
      </c>
      <c r="L52" s="17">
        <f t="shared" si="33"/>
        <v>95.562689904259585</v>
      </c>
      <c r="M52" s="18"/>
    </row>
    <row r="53" spans="1:14" ht="12.75" x14ac:dyDescent="0.25">
      <c r="A53" s="16" t="s">
        <v>21</v>
      </c>
      <c r="B53" s="17">
        <f>SUM(B44:B52)</f>
        <v>0</v>
      </c>
      <c r="C53" s="17">
        <f t="shared" si="7"/>
        <v>100</v>
      </c>
      <c r="D53" s="17">
        <f t="shared" si="8"/>
        <v>102.62811870641302</v>
      </c>
      <c r="E53" s="17">
        <f t="shared" si="26"/>
        <v>103.92178891829364</v>
      </c>
      <c r="F53" s="17">
        <f t="shared" si="27"/>
        <v>104.42777250711539</v>
      </c>
      <c r="G53" s="17">
        <f t="shared" si="28"/>
        <v>103.78905144721293</v>
      </c>
      <c r="H53" s="17">
        <f t="shared" si="29"/>
        <v>101.74888899985019</v>
      </c>
      <c r="I53" s="17">
        <f t="shared" si="30"/>
        <v>99.586807809457241</v>
      </c>
      <c r="J53" s="17">
        <f t="shared" si="31"/>
        <v>96.839266989564095</v>
      </c>
      <c r="K53" s="17">
        <f t="shared" si="32"/>
        <v>94.086316805645708</v>
      </c>
      <c r="L53" s="17">
        <f t="shared" si="33"/>
        <v>91.430319069256498</v>
      </c>
      <c r="M53" s="18"/>
    </row>
    <row r="54" spans="1:14" ht="15" customHeight="1" x14ac:dyDescent="0.25">
      <c r="B54" s="20"/>
      <c r="C54" s="20"/>
      <c r="D54" s="20"/>
      <c r="E54" s="20"/>
      <c r="F54" s="20"/>
      <c r="G54" s="20"/>
      <c r="H54" s="20"/>
      <c r="I54" s="20"/>
      <c r="J54" s="20"/>
      <c r="K54" s="20"/>
    </row>
    <row r="55" spans="1:14" ht="15" customHeight="1" x14ac:dyDescent="0.25"/>
    <row r="56" spans="1:14" ht="12.75" customHeight="1" x14ac:dyDescent="0.25">
      <c r="A56" s="12" t="s">
        <v>40</v>
      </c>
    </row>
    <row r="57" spans="1:14" ht="12.75" customHeight="1" x14ac:dyDescent="0.25">
      <c r="A57" s="52" t="s">
        <v>10</v>
      </c>
      <c r="B57" s="51" t="s">
        <v>11</v>
      </c>
      <c r="C57" s="51"/>
      <c r="D57" s="51"/>
      <c r="E57" s="51"/>
      <c r="F57" s="51"/>
      <c r="G57" s="51"/>
      <c r="H57" s="51"/>
      <c r="I57" s="51"/>
      <c r="J57" s="51"/>
      <c r="K57" s="51"/>
      <c r="L57" s="51"/>
    </row>
    <row r="58" spans="1:14" ht="12.75" customHeight="1" x14ac:dyDescent="0.25">
      <c r="A58" s="52"/>
      <c r="B58" s="14">
        <v>2007</v>
      </c>
      <c r="C58" s="14">
        <v>2008</v>
      </c>
      <c r="D58" s="14">
        <v>2009</v>
      </c>
      <c r="E58" s="14">
        <v>2010</v>
      </c>
      <c r="F58" s="14">
        <v>2011</v>
      </c>
      <c r="G58" s="14">
        <v>2012</v>
      </c>
      <c r="H58" s="14">
        <v>2013</v>
      </c>
      <c r="I58" s="14">
        <v>2014</v>
      </c>
      <c r="J58" s="14">
        <v>2015</v>
      </c>
      <c r="K58" s="14">
        <v>2016</v>
      </c>
      <c r="L58" s="14">
        <v>2017</v>
      </c>
    </row>
    <row r="59" spans="1:14" ht="12.75" customHeight="1" x14ac:dyDescent="0.25">
      <c r="A59" s="15"/>
      <c r="C59" s="48" t="s">
        <v>22</v>
      </c>
      <c r="D59" s="48"/>
      <c r="E59" s="48"/>
      <c r="F59" s="48"/>
      <c r="G59" s="48"/>
      <c r="H59" s="48"/>
      <c r="I59" s="48"/>
      <c r="J59" s="48"/>
      <c r="K59" s="48"/>
      <c r="L59" s="48"/>
    </row>
    <row r="60" spans="1:14" ht="12.75" customHeight="1" x14ac:dyDescent="0.25">
      <c r="A60" s="16" t="s">
        <v>12</v>
      </c>
      <c r="B60" s="17">
        <v>14175</v>
      </c>
      <c r="C60" s="17">
        <v>14610</v>
      </c>
      <c r="D60" s="17">
        <v>15006</v>
      </c>
      <c r="E60" s="17">
        <v>15105</v>
      </c>
      <c r="F60" s="17">
        <v>15106</v>
      </c>
      <c r="G60" s="17">
        <v>14995</v>
      </c>
      <c r="H60" s="17">
        <v>14882</v>
      </c>
      <c r="I60" s="17">
        <v>14711</v>
      </c>
      <c r="J60" s="17">
        <v>14326</v>
      </c>
      <c r="K60" s="17">
        <v>14083</v>
      </c>
      <c r="L60" s="17">
        <v>13824</v>
      </c>
      <c r="M60" s="18">
        <f>L60-C60</f>
        <v>-786</v>
      </c>
      <c r="N60" s="21">
        <f>M60/C60*100</f>
        <v>-5.3798767967145791</v>
      </c>
    </row>
    <row r="61" spans="1:14" ht="12.75" customHeight="1" x14ac:dyDescent="0.25">
      <c r="A61" s="16" t="s">
        <v>13</v>
      </c>
      <c r="B61" s="17">
        <v>22489</v>
      </c>
      <c r="C61" s="17">
        <v>23413</v>
      </c>
      <c r="D61" s="17">
        <v>24105</v>
      </c>
      <c r="E61" s="17">
        <v>24691</v>
      </c>
      <c r="F61" s="17">
        <v>24840</v>
      </c>
      <c r="G61" s="17">
        <v>24883</v>
      </c>
      <c r="H61" s="17">
        <v>24425</v>
      </c>
      <c r="I61" s="17">
        <v>24154</v>
      </c>
      <c r="J61" s="17">
        <v>23706</v>
      </c>
      <c r="K61" s="17">
        <v>23214</v>
      </c>
      <c r="L61" s="17">
        <v>22849</v>
      </c>
      <c r="M61" s="18">
        <f t="shared" ref="M61:M68" si="34">L61-C61</f>
        <v>-564</v>
      </c>
      <c r="N61" s="21">
        <f t="shared" ref="N61:N68" si="35">M61/C61*100</f>
        <v>-2.4089181224106264</v>
      </c>
    </row>
    <row r="62" spans="1:14" ht="12.75" customHeight="1" x14ac:dyDescent="0.25">
      <c r="A62" s="16" t="s">
        <v>14</v>
      </c>
      <c r="B62" s="17">
        <v>32551</v>
      </c>
      <c r="C62" s="17">
        <v>33455</v>
      </c>
      <c r="D62" s="17">
        <v>34107</v>
      </c>
      <c r="E62" s="17">
        <v>34413</v>
      </c>
      <c r="F62" s="17">
        <v>34443</v>
      </c>
      <c r="G62" s="17">
        <v>34117</v>
      </c>
      <c r="H62" s="17">
        <v>33252</v>
      </c>
      <c r="I62" s="17">
        <v>32108</v>
      </c>
      <c r="J62" s="17">
        <v>31115</v>
      </c>
      <c r="K62" s="17">
        <v>29884</v>
      </c>
      <c r="L62" s="17">
        <v>28803</v>
      </c>
      <c r="M62" s="18">
        <f t="shared" si="34"/>
        <v>-4652</v>
      </c>
      <c r="N62" s="21">
        <f t="shared" si="35"/>
        <v>-13.90524585263787</v>
      </c>
    </row>
    <row r="63" spans="1:14" ht="12.75" customHeight="1" x14ac:dyDescent="0.25">
      <c r="A63" s="16" t="s">
        <v>15</v>
      </c>
      <c r="B63" s="17">
        <v>39623</v>
      </c>
      <c r="C63" s="17">
        <v>40851</v>
      </c>
      <c r="D63" s="17">
        <v>41672</v>
      </c>
      <c r="E63" s="17">
        <v>42243</v>
      </c>
      <c r="F63" s="17">
        <v>42524</v>
      </c>
      <c r="G63" s="17">
        <v>42292</v>
      </c>
      <c r="H63" s="17">
        <v>41361</v>
      </c>
      <c r="I63" s="17">
        <v>40259</v>
      </c>
      <c r="J63" s="17">
        <v>39068</v>
      </c>
      <c r="K63" s="17">
        <v>37971</v>
      </c>
      <c r="L63" s="17">
        <v>36653</v>
      </c>
      <c r="M63" s="18">
        <f t="shared" si="34"/>
        <v>-4198</v>
      </c>
      <c r="N63" s="21">
        <f t="shared" si="35"/>
        <v>-10.276370223495141</v>
      </c>
    </row>
    <row r="64" spans="1:14" ht="12.75" customHeight="1" x14ac:dyDescent="0.25">
      <c r="A64" s="16" t="s">
        <v>16</v>
      </c>
      <c r="B64" s="17">
        <v>51100</v>
      </c>
      <c r="C64" s="17">
        <v>52169</v>
      </c>
      <c r="D64" s="17">
        <v>53319</v>
      </c>
      <c r="E64" s="17">
        <v>53627</v>
      </c>
      <c r="F64" s="17">
        <v>53980</v>
      </c>
      <c r="G64" s="17">
        <v>53761</v>
      </c>
      <c r="H64" s="17">
        <v>53140</v>
      </c>
      <c r="I64" s="17">
        <v>52634</v>
      </c>
      <c r="J64" s="17">
        <v>51556</v>
      </c>
      <c r="K64" s="17">
        <v>50739</v>
      </c>
      <c r="L64" s="17">
        <v>49710</v>
      </c>
      <c r="M64" s="18">
        <f t="shared" si="34"/>
        <v>-2459</v>
      </c>
      <c r="N64" s="21">
        <f t="shared" si="35"/>
        <v>-4.7135271904771034</v>
      </c>
    </row>
    <row r="65" spans="1:14" ht="12.75" customHeight="1" x14ac:dyDescent="0.25">
      <c r="A65" s="16" t="s">
        <v>17</v>
      </c>
      <c r="B65" s="17">
        <v>15549</v>
      </c>
      <c r="C65" s="17">
        <v>16059</v>
      </c>
      <c r="D65" s="17">
        <v>16463</v>
      </c>
      <c r="E65" s="17">
        <v>16652</v>
      </c>
      <c r="F65" s="17">
        <v>16683</v>
      </c>
      <c r="G65" s="17">
        <v>16483</v>
      </c>
      <c r="H65" s="17">
        <v>16005</v>
      </c>
      <c r="I65" s="17">
        <v>15602</v>
      </c>
      <c r="J65" s="17">
        <v>14902</v>
      </c>
      <c r="K65" s="17">
        <v>14196</v>
      </c>
      <c r="L65" s="17">
        <v>13649</v>
      </c>
      <c r="M65" s="18">
        <f t="shared" si="34"/>
        <v>-2410</v>
      </c>
      <c r="N65" s="21">
        <f t="shared" si="35"/>
        <v>-15.007161093467838</v>
      </c>
    </row>
    <row r="66" spans="1:14" ht="12.75" customHeight="1" x14ac:dyDescent="0.25">
      <c r="A66" s="16" t="s">
        <v>18</v>
      </c>
      <c r="B66" s="17">
        <v>19902</v>
      </c>
      <c r="C66" s="17">
        <v>20643</v>
      </c>
      <c r="D66" s="17">
        <v>21153</v>
      </c>
      <c r="E66" s="17">
        <v>21510</v>
      </c>
      <c r="F66" s="17">
        <v>21644</v>
      </c>
      <c r="G66" s="17">
        <v>21353</v>
      </c>
      <c r="H66" s="17">
        <v>20797</v>
      </c>
      <c r="I66" s="17">
        <v>20191</v>
      </c>
      <c r="J66" s="17">
        <v>19408</v>
      </c>
      <c r="K66" s="17">
        <v>18712</v>
      </c>
      <c r="L66" s="17">
        <v>18146</v>
      </c>
      <c r="M66" s="18">
        <f t="shared" si="34"/>
        <v>-2497</v>
      </c>
      <c r="N66" s="21">
        <f t="shared" si="35"/>
        <v>-12.096110061522065</v>
      </c>
    </row>
    <row r="67" spans="1:14" ht="12.75" customHeight="1" x14ac:dyDescent="0.25">
      <c r="A67" s="16" t="s">
        <v>19</v>
      </c>
      <c r="B67" s="17">
        <v>21101</v>
      </c>
      <c r="C67" s="17">
        <v>21681</v>
      </c>
      <c r="D67" s="17">
        <v>22055</v>
      </c>
      <c r="E67" s="17">
        <v>22342</v>
      </c>
      <c r="F67" s="17">
        <v>22580</v>
      </c>
      <c r="G67" s="17">
        <v>22364</v>
      </c>
      <c r="H67" s="17">
        <v>21908</v>
      </c>
      <c r="I67" s="17">
        <v>21380</v>
      </c>
      <c r="J67" s="17">
        <v>20783</v>
      </c>
      <c r="K67" s="17">
        <v>20078</v>
      </c>
      <c r="L67" s="17">
        <v>19426</v>
      </c>
      <c r="M67" s="18">
        <f t="shared" si="34"/>
        <v>-2255</v>
      </c>
      <c r="N67" s="21">
        <f t="shared" si="35"/>
        <v>-10.400811770674784</v>
      </c>
    </row>
    <row r="68" spans="1:14" ht="12.75" customHeight="1" x14ac:dyDescent="0.25">
      <c r="A68" s="16" t="s">
        <v>20</v>
      </c>
      <c r="B68" s="17">
        <v>16816</v>
      </c>
      <c r="C68" s="17">
        <v>17443</v>
      </c>
      <c r="D68" s="17">
        <v>18760</v>
      </c>
      <c r="E68" s="17">
        <v>19166</v>
      </c>
      <c r="F68" s="17">
        <v>19165</v>
      </c>
      <c r="G68" s="17">
        <v>19182</v>
      </c>
      <c r="H68" s="17">
        <v>18757</v>
      </c>
      <c r="I68" s="17">
        <v>18292</v>
      </c>
      <c r="J68" s="17">
        <v>17864</v>
      </c>
      <c r="K68" s="17">
        <v>17235</v>
      </c>
      <c r="L68" s="17">
        <v>16669</v>
      </c>
      <c r="M68" s="18">
        <f t="shared" si="34"/>
        <v>-774</v>
      </c>
      <c r="N68" s="21">
        <f t="shared" si="35"/>
        <v>-4.4373100957404112</v>
      </c>
    </row>
    <row r="69" spans="1:14" ht="12.75" customHeight="1" x14ac:dyDescent="0.25">
      <c r="A69" s="16" t="s">
        <v>21</v>
      </c>
      <c r="B69" s="17">
        <f>SUM(B60:B68)</f>
        <v>233306</v>
      </c>
      <c r="C69" s="17">
        <f t="shared" ref="C69:L69" si="36">SUM(C60:C68)</f>
        <v>240324</v>
      </c>
      <c r="D69" s="17">
        <f t="shared" si="36"/>
        <v>246640</v>
      </c>
      <c r="E69" s="17">
        <f t="shared" si="36"/>
        <v>249749</v>
      </c>
      <c r="F69" s="17">
        <f t="shared" si="36"/>
        <v>250965</v>
      </c>
      <c r="G69" s="17">
        <f t="shared" si="36"/>
        <v>249430</v>
      </c>
      <c r="H69" s="17">
        <f t="shared" si="36"/>
        <v>244527</v>
      </c>
      <c r="I69" s="17">
        <f t="shared" si="36"/>
        <v>239331</v>
      </c>
      <c r="J69" s="17">
        <f t="shared" si="36"/>
        <v>232728</v>
      </c>
      <c r="K69" s="17">
        <f t="shared" si="36"/>
        <v>226112</v>
      </c>
      <c r="L69" s="17">
        <f t="shared" si="36"/>
        <v>219729</v>
      </c>
    </row>
    <row r="70" spans="1:14" ht="12.75" customHeight="1" x14ac:dyDescent="0.25">
      <c r="A70" s="15"/>
      <c r="C70" s="48" t="s">
        <v>23</v>
      </c>
      <c r="D70" s="48"/>
      <c r="E70" s="48"/>
      <c r="F70" s="48"/>
      <c r="G70" s="48"/>
      <c r="H70" s="48"/>
      <c r="I70" s="48"/>
      <c r="J70" s="48"/>
      <c r="K70" s="48"/>
      <c r="L70" s="48"/>
    </row>
    <row r="71" spans="1:14" ht="12.75" customHeight="1" x14ac:dyDescent="0.25">
      <c r="A71" s="16" t="s">
        <v>12</v>
      </c>
      <c r="B71" s="17">
        <f>B60-B82</f>
        <v>11184</v>
      </c>
      <c r="C71" s="17">
        <f t="shared" ref="C71:J71" si="37">C60-C82</f>
        <v>11174</v>
      </c>
      <c r="D71" s="17">
        <f t="shared" si="37"/>
        <v>11137</v>
      </c>
      <c r="E71" s="17">
        <f t="shared" si="37"/>
        <v>11015</v>
      </c>
      <c r="F71" s="17">
        <f t="shared" si="37"/>
        <v>10832</v>
      </c>
      <c r="G71" s="17">
        <f t="shared" si="37"/>
        <v>10634</v>
      </c>
      <c r="H71" s="17">
        <f t="shared" si="37"/>
        <v>10478</v>
      </c>
      <c r="I71" s="17">
        <f t="shared" si="37"/>
        <v>10410</v>
      </c>
      <c r="J71" s="17">
        <f t="shared" si="37"/>
        <v>10259</v>
      </c>
      <c r="K71" s="17">
        <f>K60-K82</f>
        <v>10191</v>
      </c>
      <c r="L71" s="17">
        <f>L60-L82</f>
        <v>9886</v>
      </c>
      <c r="M71" s="18">
        <f>L71-C71</f>
        <v>-1288</v>
      </c>
      <c r="N71" s="21">
        <f>M71/C71*100</f>
        <v>-11.526758546626096</v>
      </c>
    </row>
    <row r="72" spans="1:14" ht="12.75" customHeight="1" x14ac:dyDescent="0.25">
      <c r="A72" s="16" t="s">
        <v>13</v>
      </c>
      <c r="B72" s="17">
        <f t="shared" ref="B72:L79" si="38">B61-B83</f>
        <v>18701</v>
      </c>
      <c r="C72" s="17">
        <f t="shared" si="38"/>
        <v>19032</v>
      </c>
      <c r="D72" s="17">
        <f t="shared" si="38"/>
        <v>19222</v>
      </c>
      <c r="E72" s="17">
        <f t="shared" si="38"/>
        <v>19316</v>
      </c>
      <c r="F72" s="17">
        <f t="shared" si="38"/>
        <v>19169</v>
      </c>
      <c r="G72" s="17">
        <f t="shared" si="38"/>
        <v>19018</v>
      </c>
      <c r="H72" s="17">
        <f t="shared" si="38"/>
        <v>18565</v>
      </c>
      <c r="I72" s="17">
        <f t="shared" si="38"/>
        <v>18286</v>
      </c>
      <c r="J72" s="17">
        <f t="shared" si="38"/>
        <v>17879</v>
      </c>
      <c r="K72" s="17">
        <f t="shared" si="38"/>
        <v>17560</v>
      </c>
      <c r="L72" s="17">
        <f t="shared" si="38"/>
        <v>17219</v>
      </c>
      <c r="M72" s="18">
        <f t="shared" ref="M72:M79" si="39">L72-C72</f>
        <v>-1813</v>
      </c>
      <c r="N72" s="21">
        <f t="shared" ref="N72:N79" si="40">M72/C72*100</f>
        <v>-9.5260613703236654</v>
      </c>
    </row>
    <row r="73" spans="1:14" ht="12.75" customHeight="1" x14ac:dyDescent="0.25">
      <c r="A73" s="16" t="s">
        <v>14</v>
      </c>
      <c r="B73" s="17">
        <f t="shared" si="38"/>
        <v>26373</v>
      </c>
      <c r="C73" s="17">
        <f t="shared" si="38"/>
        <v>26582</v>
      </c>
      <c r="D73" s="17">
        <f t="shared" si="38"/>
        <v>26527</v>
      </c>
      <c r="E73" s="17">
        <f t="shared" si="38"/>
        <v>26395</v>
      </c>
      <c r="F73" s="17">
        <f t="shared" si="38"/>
        <v>26082</v>
      </c>
      <c r="G73" s="17">
        <f t="shared" si="38"/>
        <v>26182</v>
      </c>
      <c r="H73" s="17">
        <f t="shared" si="38"/>
        <v>25266</v>
      </c>
      <c r="I73" s="17">
        <f t="shared" si="38"/>
        <v>24805</v>
      </c>
      <c r="J73" s="17">
        <f t="shared" si="38"/>
        <v>24483</v>
      </c>
      <c r="K73" s="17">
        <f t="shared" si="38"/>
        <v>23979</v>
      </c>
      <c r="L73" s="17">
        <f t="shared" si="38"/>
        <v>23069</v>
      </c>
      <c r="M73" s="18">
        <f t="shared" si="39"/>
        <v>-3513</v>
      </c>
      <c r="N73" s="21">
        <f t="shared" si="40"/>
        <v>-13.215709878865397</v>
      </c>
    </row>
    <row r="74" spans="1:14" ht="12.75" customHeight="1" x14ac:dyDescent="0.25">
      <c r="A74" s="16" t="s">
        <v>15</v>
      </c>
      <c r="B74" s="17">
        <f t="shared" si="38"/>
        <v>32022</v>
      </c>
      <c r="C74" s="17">
        <f t="shared" si="38"/>
        <v>32402</v>
      </c>
      <c r="D74" s="17">
        <f t="shared" si="38"/>
        <v>32329</v>
      </c>
      <c r="E74" s="17">
        <f t="shared" si="38"/>
        <v>32220</v>
      </c>
      <c r="F74" s="17">
        <f t="shared" si="38"/>
        <v>31926</v>
      </c>
      <c r="G74" s="17">
        <f t="shared" si="38"/>
        <v>31575</v>
      </c>
      <c r="H74" s="17">
        <f t="shared" si="38"/>
        <v>30912</v>
      </c>
      <c r="I74" s="17">
        <f t="shared" si="38"/>
        <v>30026</v>
      </c>
      <c r="J74" s="17">
        <f t="shared" si="38"/>
        <v>29340</v>
      </c>
      <c r="K74" s="17">
        <f t="shared" si="38"/>
        <v>28751</v>
      </c>
      <c r="L74" s="17">
        <f t="shared" si="38"/>
        <v>27786</v>
      </c>
      <c r="M74" s="18">
        <f t="shared" si="39"/>
        <v>-4616</v>
      </c>
      <c r="N74" s="21">
        <f t="shared" si="40"/>
        <v>-14.246034195420036</v>
      </c>
    </row>
    <row r="75" spans="1:14" ht="12.75" customHeight="1" x14ac:dyDescent="0.25">
      <c r="A75" s="16" t="s">
        <v>16</v>
      </c>
      <c r="B75" s="17">
        <f t="shared" si="38"/>
        <v>43844</v>
      </c>
      <c r="C75" s="17">
        <f t="shared" si="38"/>
        <v>44104</v>
      </c>
      <c r="D75" s="17">
        <f t="shared" si="38"/>
        <v>44329</v>
      </c>
      <c r="E75" s="17">
        <f t="shared" si="38"/>
        <v>43975</v>
      </c>
      <c r="F75" s="17">
        <f t="shared" si="38"/>
        <v>43778</v>
      </c>
      <c r="G75" s="17">
        <f t="shared" si="38"/>
        <v>43123</v>
      </c>
      <c r="H75" s="17">
        <f t="shared" si="38"/>
        <v>42208</v>
      </c>
      <c r="I75" s="17">
        <f t="shared" si="38"/>
        <v>41601</v>
      </c>
      <c r="J75" s="17">
        <f t="shared" si="38"/>
        <v>40766</v>
      </c>
      <c r="K75" s="17">
        <f t="shared" si="38"/>
        <v>40314</v>
      </c>
      <c r="L75" s="17">
        <f t="shared" si="38"/>
        <v>39370</v>
      </c>
      <c r="M75" s="18">
        <f t="shared" si="39"/>
        <v>-4734</v>
      </c>
      <c r="N75" s="21">
        <f t="shared" si="40"/>
        <v>-10.733720297478687</v>
      </c>
    </row>
    <row r="76" spans="1:14" ht="12.75" customHeight="1" x14ac:dyDescent="0.25">
      <c r="A76" s="16" t="s">
        <v>17</v>
      </c>
      <c r="B76" s="17">
        <f t="shared" si="38"/>
        <v>13697</v>
      </c>
      <c r="C76" s="17">
        <f t="shared" si="38"/>
        <v>13857</v>
      </c>
      <c r="D76" s="17">
        <f t="shared" si="38"/>
        <v>13963</v>
      </c>
      <c r="E76" s="17">
        <f t="shared" si="38"/>
        <v>13914</v>
      </c>
      <c r="F76" s="17">
        <f t="shared" si="38"/>
        <v>13774</v>
      </c>
      <c r="G76" s="17">
        <f t="shared" si="38"/>
        <v>13475</v>
      </c>
      <c r="H76" s="17">
        <f t="shared" si="38"/>
        <v>13082</v>
      </c>
      <c r="I76" s="17">
        <f t="shared" si="38"/>
        <v>12650</v>
      </c>
      <c r="J76" s="17">
        <f t="shared" si="38"/>
        <v>12136</v>
      </c>
      <c r="K76" s="17">
        <f t="shared" si="38"/>
        <v>11567</v>
      </c>
      <c r="L76" s="17">
        <f t="shared" si="38"/>
        <v>10985</v>
      </c>
      <c r="M76" s="18">
        <f t="shared" si="39"/>
        <v>-2872</v>
      </c>
      <c r="N76" s="21">
        <f t="shared" si="40"/>
        <v>-20.725986865843979</v>
      </c>
    </row>
    <row r="77" spans="1:14" ht="12.75" customHeight="1" x14ac:dyDescent="0.25">
      <c r="A77" s="16" t="s">
        <v>18</v>
      </c>
      <c r="B77" s="17">
        <f t="shared" si="38"/>
        <v>17014</v>
      </c>
      <c r="C77" s="17">
        <f t="shared" si="38"/>
        <v>17221</v>
      </c>
      <c r="D77" s="17">
        <f t="shared" si="38"/>
        <v>17250</v>
      </c>
      <c r="E77" s="17">
        <f t="shared" si="38"/>
        <v>17294</v>
      </c>
      <c r="F77" s="17">
        <f t="shared" si="38"/>
        <v>17147</v>
      </c>
      <c r="G77" s="17">
        <f t="shared" si="38"/>
        <v>16698</v>
      </c>
      <c r="H77" s="17">
        <f t="shared" si="38"/>
        <v>16276</v>
      </c>
      <c r="I77" s="17">
        <f t="shared" si="38"/>
        <v>15845</v>
      </c>
      <c r="J77" s="17">
        <f t="shared" si="38"/>
        <v>15234</v>
      </c>
      <c r="K77" s="17">
        <f t="shared" si="38"/>
        <v>14661</v>
      </c>
      <c r="L77" s="17">
        <f t="shared" si="38"/>
        <v>14210</v>
      </c>
      <c r="M77" s="18">
        <f t="shared" si="39"/>
        <v>-3011</v>
      </c>
      <c r="N77" s="21">
        <f t="shared" si="40"/>
        <v>-17.48446663956797</v>
      </c>
    </row>
    <row r="78" spans="1:14" ht="12.75" x14ac:dyDescent="0.25">
      <c r="A78" s="16" t="s">
        <v>19</v>
      </c>
      <c r="B78" s="17">
        <f t="shared" si="38"/>
        <v>17932</v>
      </c>
      <c r="C78" s="17">
        <f t="shared" si="38"/>
        <v>18037</v>
      </c>
      <c r="D78" s="17">
        <f t="shared" si="38"/>
        <v>18036</v>
      </c>
      <c r="E78" s="17">
        <f t="shared" si="38"/>
        <v>18075</v>
      </c>
      <c r="F78" s="17">
        <f t="shared" si="38"/>
        <v>18083</v>
      </c>
      <c r="G78" s="17">
        <f t="shared" si="38"/>
        <v>17918</v>
      </c>
      <c r="H78" s="17">
        <f t="shared" si="38"/>
        <v>17383</v>
      </c>
      <c r="I78" s="17">
        <f t="shared" si="38"/>
        <v>17046</v>
      </c>
      <c r="J78" s="17">
        <f t="shared" si="38"/>
        <v>16769</v>
      </c>
      <c r="K78" s="17">
        <f t="shared" si="38"/>
        <v>16397</v>
      </c>
      <c r="L78" s="17">
        <f t="shared" si="38"/>
        <v>15811</v>
      </c>
      <c r="M78" s="18">
        <f t="shared" si="39"/>
        <v>-2226</v>
      </c>
      <c r="N78" s="21">
        <f t="shared" si="40"/>
        <v>-12.341298442091258</v>
      </c>
    </row>
    <row r="79" spans="1:14" ht="12.75" x14ac:dyDescent="0.25">
      <c r="A79" s="16" t="s">
        <v>20</v>
      </c>
      <c r="B79" s="17">
        <f t="shared" si="38"/>
        <v>14995</v>
      </c>
      <c r="C79" s="17">
        <f t="shared" si="38"/>
        <v>15261</v>
      </c>
      <c r="D79" s="17">
        <f t="shared" si="38"/>
        <v>16117</v>
      </c>
      <c r="E79" s="17">
        <f t="shared" si="38"/>
        <v>16293</v>
      </c>
      <c r="F79" s="17">
        <f t="shared" si="38"/>
        <v>16142</v>
      </c>
      <c r="G79" s="17">
        <f t="shared" si="38"/>
        <v>16014</v>
      </c>
      <c r="H79" s="17">
        <f t="shared" si="38"/>
        <v>15665</v>
      </c>
      <c r="I79" s="17">
        <f t="shared" si="38"/>
        <v>15248</v>
      </c>
      <c r="J79" s="17">
        <f t="shared" si="38"/>
        <v>14922</v>
      </c>
      <c r="K79" s="17">
        <f t="shared" si="38"/>
        <v>14515</v>
      </c>
      <c r="L79" s="17">
        <f t="shared" si="38"/>
        <v>14034</v>
      </c>
      <c r="M79" s="18">
        <f t="shared" si="39"/>
        <v>-1227</v>
      </c>
      <c r="N79" s="21">
        <f t="shared" si="40"/>
        <v>-8.0401022213485351</v>
      </c>
    </row>
    <row r="80" spans="1:14" ht="12.75" x14ac:dyDescent="0.25">
      <c r="A80" s="16" t="s">
        <v>21</v>
      </c>
      <c r="B80" s="17">
        <f>SUM(B71:B79)</f>
        <v>195762</v>
      </c>
      <c r="C80" s="17">
        <f t="shared" ref="C80:J80" si="41">SUM(C71:C79)</f>
        <v>197670</v>
      </c>
      <c r="D80" s="17">
        <f t="shared" si="41"/>
        <v>198910</v>
      </c>
      <c r="E80" s="17">
        <f t="shared" si="41"/>
        <v>198497</v>
      </c>
      <c r="F80" s="17">
        <f t="shared" si="41"/>
        <v>196933</v>
      </c>
      <c r="G80" s="17">
        <f t="shared" si="41"/>
        <v>194637</v>
      </c>
      <c r="H80" s="17">
        <f t="shared" si="41"/>
        <v>189835</v>
      </c>
      <c r="I80" s="17">
        <f t="shared" si="41"/>
        <v>185917</v>
      </c>
      <c r="J80" s="17">
        <f t="shared" si="41"/>
        <v>181788</v>
      </c>
      <c r="K80" s="17">
        <f>SUM(K71:K79)</f>
        <v>177935</v>
      </c>
      <c r="L80" s="17">
        <f>SUM(L71:L79)</f>
        <v>172370</v>
      </c>
    </row>
    <row r="81" spans="1:14" ht="15" customHeight="1" x14ac:dyDescent="0.25">
      <c r="A81" s="15"/>
      <c r="C81" s="48" t="s">
        <v>24</v>
      </c>
      <c r="D81" s="48"/>
      <c r="E81" s="48"/>
      <c r="F81" s="48"/>
      <c r="G81" s="48"/>
      <c r="H81" s="48"/>
      <c r="I81" s="48"/>
      <c r="J81" s="48"/>
      <c r="K81" s="48"/>
      <c r="L81" s="48"/>
    </row>
    <row r="82" spans="1:14" ht="15" customHeight="1" x14ac:dyDescent="0.25">
      <c r="A82" s="16" t="s">
        <v>12</v>
      </c>
      <c r="B82" s="17">
        <v>2991</v>
      </c>
      <c r="C82" s="17">
        <v>3436</v>
      </c>
      <c r="D82" s="17">
        <v>3869</v>
      </c>
      <c r="E82" s="17">
        <v>4090</v>
      </c>
      <c r="F82" s="17">
        <v>4274</v>
      </c>
      <c r="G82" s="17">
        <v>4361</v>
      </c>
      <c r="H82" s="17">
        <v>4404</v>
      </c>
      <c r="I82" s="17">
        <v>4301</v>
      </c>
      <c r="J82" s="17">
        <v>4067</v>
      </c>
      <c r="K82" s="17">
        <v>3892</v>
      </c>
      <c r="L82" s="17">
        <v>3938</v>
      </c>
      <c r="M82" s="18">
        <f>L82-C82</f>
        <v>502</v>
      </c>
      <c r="N82" s="21">
        <f>M82/C82*100</f>
        <v>14.610011641443538</v>
      </c>
    </row>
    <row r="83" spans="1:14" ht="12.75" customHeight="1" x14ac:dyDescent="0.25">
      <c r="A83" s="16" t="s">
        <v>13</v>
      </c>
      <c r="B83" s="17">
        <v>3788</v>
      </c>
      <c r="C83" s="17">
        <v>4381</v>
      </c>
      <c r="D83" s="17">
        <v>4883</v>
      </c>
      <c r="E83" s="17">
        <v>5375</v>
      </c>
      <c r="F83" s="17">
        <v>5671</v>
      </c>
      <c r="G83" s="17">
        <v>5865</v>
      </c>
      <c r="H83" s="17">
        <v>5860</v>
      </c>
      <c r="I83" s="17">
        <v>5868</v>
      </c>
      <c r="J83" s="17">
        <v>5827</v>
      </c>
      <c r="K83" s="17">
        <v>5654</v>
      </c>
      <c r="L83" s="17">
        <v>5630</v>
      </c>
      <c r="M83" s="18">
        <f t="shared" ref="M83:M90" si="42">L83-C83</f>
        <v>1249</v>
      </c>
      <c r="N83" s="21">
        <f t="shared" ref="N83:N90" si="43">M83/C83*100</f>
        <v>28.509472723122574</v>
      </c>
    </row>
    <row r="84" spans="1:14" ht="12.75" customHeight="1" x14ac:dyDescent="0.25">
      <c r="A84" s="16" t="s">
        <v>14</v>
      </c>
      <c r="B84" s="17">
        <v>6178</v>
      </c>
      <c r="C84" s="17">
        <v>6873</v>
      </c>
      <c r="D84" s="17">
        <v>7580</v>
      </c>
      <c r="E84" s="17">
        <v>8018</v>
      </c>
      <c r="F84" s="17">
        <v>8361</v>
      </c>
      <c r="G84" s="17">
        <v>7935</v>
      </c>
      <c r="H84" s="17">
        <v>7986</v>
      </c>
      <c r="I84" s="17">
        <v>7303</v>
      </c>
      <c r="J84" s="17">
        <v>6632</v>
      </c>
      <c r="K84" s="17">
        <v>5905</v>
      </c>
      <c r="L84" s="17">
        <v>5734</v>
      </c>
      <c r="M84" s="18">
        <f t="shared" si="42"/>
        <v>-1139</v>
      </c>
      <c r="N84" s="21">
        <f t="shared" si="43"/>
        <v>-16.572093699985448</v>
      </c>
    </row>
    <row r="85" spans="1:14" ht="12.75" customHeight="1" x14ac:dyDescent="0.25">
      <c r="A85" s="16" t="s">
        <v>15</v>
      </c>
      <c r="B85" s="17">
        <v>7601</v>
      </c>
      <c r="C85" s="17">
        <v>8449</v>
      </c>
      <c r="D85" s="17">
        <v>9343</v>
      </c>
      <c r="E85" s="17">
        <v>10023</v>
      </c>
      <c r="F85" s="17">
        <v>10598</v>
      </c>
      <c r="G85" s="17">
        <v>10717</v>
      </c>
      <c r="H85" s="17">
        <v>10449</v>
      </c>
      <c r="I85" s="17">
        <v>10233</v>
      </c>
      <c r="J85" s="17">
        <v>9728</v>
      </c>
      <c r="K85" s="17">
        <v>9220</v>
      </c>
      <c r="L85" s="17">
        <v>8867</v>
      </c>
      <c r="M85" s="18">
        <f t="shared" si="42"/>
        <v>418</v>
      </c>
      <c r="N85" s="21">
        <f t="shared" si="43"/>
        <v>4.9473310450940939</v>
      </c>
    </row>
    <row r="86" spans="1:14" ht="12.75" customHeight="1" x14ac:dyDescent="0.25">
      <c r="A86" s="16" t="s">
        <v>16</v>
      </c>
      <c r="B86" s="17">
        <v>7256</v>
      </c>
      <c r="C86" s="17">
        <v>8065</v>
      </c>
      <c r="D86" s="17">
        <v>8990</v>
      </c>
      <c r="E86" s="17">
        <v>9652</v>
      </c>
      <c r="F86" s="17">
        <v>10202</v>
      </c>
      <c r="G86" s="17">
        <v>10638</v>
      </c>
      <c r="H86" s="17">
        <v>10932</v>
      </c>
      <c r="I86" s="17">
        <v>11033</v>
      </c>
      <c r="J86" s="17">
        <v>10790</v>
      </c>
      <c r="K86" s="17">
        <v>10425</v>
      </c>
      <c r="L86" s="17">
        <v>10340</v>
      </c>
      <c r="M86" s="18">
        <f t="shared" si="42"/>
        <v>2275</v>
      </c>
      <c r="N86" s="21">
        <f t="shared" si="43"/>
        <v>28.208307501549907</v>
      </c>
    </row>
    <row r="87" spans="1:14" ht="12.75" customHeight="1" x14ac:dyDescent="0.25">
      <c r="A87" s="16" t="s">
        <v>17</v>
      </c>
      <c r="B87" s="17">
        <v>1852</v>
      </c>
      <c r="C87" s="17">
        <v>2202</v>
      </c>
      <c r="D87" s="17">
        <v>2500</v>
      </c>
      <c r="E87" s="17">
        <v>2738</v>
      </c>
      <c r="F87" s="17">
        <v>2909</v>
      </c>
      <c r="G87" s="17">
        <v>3008</v>
      </c>
      <c r="H87" s="17">
        <v>2923</v>
      </c>
      <c r="I87" s="17">
        <v>2952</v>
      </c>
      <c r="J87" s="17">
        <v>2766</v>
      </c>
      <c r="K87" s="17">
        <v>2629</v>
      </c>
      <c r="L87" s="17">
        <v>2664</v>
      </c>
      <c r="M87" s="18">
        <f t="shared" si="42"/>
        <v>462</v>
      </c>
      <c r="N87" s="21">
        <f t="shared" si="43"/>
        <v>20.980926430517709</v>
      </c>
    </row>
    <row r="88" spans="1:14" ht="12.75" customHeight="1" x14ac:dyDescent="0.25">
      <c r="A88" s="16" t="s">
        <v>18</v>
      </c>
      <c r="B88" s="17">
        <v>2888</v>
      </c>
      <c r="C88" s="17">
        <v>3422</v>
      </c>
      <c r="D88" s="17">
        <v>3903</v>
      </c>
      <c r="E88" s="17">
        <v>4216</v>
      </c>
      <c r="F88" s="17">
        <v>4497</v>
      </c>
      <c r="G88" s="17">
        <v>4655</v>
      </c>
      <c r="H88" s="17">
        <v>4521</v>
      </c>
      <c r="I88" s="17">
        <v>4346</v>
      </c>
      <c r="J88" s="17">
        <v>4174</v>
      </c>
      <c r="K88" s="17">
        <v>4051</v>
      </c>
      <c r="L88" s="17">
        <v>3936</v>
      </c>
      <c r="M88" s="18">
        <f t="shared" si="42"/>
        <v>514</v>
      </c>
      <c r="N88" s="21">
        <f t="shared" si="43"/>
        <v>15.020455873758037</v>
      </c>
    </row>
    <row r="89" spans="1:14" ht="12.75" customHeight="1" x14ac:dyDescent="0.25">
      <c r="A89" s="16" t="s">
        <v>19</v>
      </c>
      <c r="B89" s="17">
        <v>3169</v>
      </c>
      <c r="C89" s="17">
        <v>3644</v>
      </c>
      <c r="D89" s="17">
        <v>4019</v>
      </c>
      <c r="E89" s="17">
        <v>4267</v>
      </c>
      <c r="F89" s="17">
        <v>4497</v>
      </c>
      <c r="G89" s="17">
        <v>4446</v>
      </c>
      <c r="H89" s="17">
        <v>4525</v>
      </c>
      <c r="I89" s="17">
        <v>4334</v>
      </c>
      <c r="J89" s="17">
        <v>4014</v>
      </c>
      <c r="K89" s="17">
        <v>3681</v>
      </c>
      <c r="L89" s="17">
        <v>3615</v>
      </c>
      <c r="M89" s="18">
        <f t="shared" si="42"/>
        <v>-29</v>
      </c>
      <c r="N89" s="21">
        <f t="shared" si="43"/>
        <v>-0.79582875960482991</v>
      </c>
    </row>
    <row r="90" spans="1:14" ht="12.75" customHeight="1" x14ac:dyDescent="0.25">
      <c r="A90" s="16" t="s">
        <v>20</v>
      </c>
      <c r="B90" s="17">
        <v>1821</v>
      </c>
      <c r="C90" s="17">
        <v>2182</v>
      </c>
      <c r="D90" s="17">
        <v>2643</v>
      </c>
      <c r="E90" s="17">
        <v>2873</v>
      </c>
      <c r="F90" s="17">
        <v>3023</v>
      </c>
      <c r="G90" s="17">
        <v>3168</v>
      </c>
      <c r="H90" s="17">
        <v>3092</v>
      </c>
      <c r="I90" s="17">
        <v>3044</v>
      </c>
      <c r="J90" s="17">
        <v>2942</v>
      </c>
      <c r="K90" s="17">
        <v>2720</v>
      </c>
      <c r="L90" s="17">
        <v>2635</v>
      </c>
      <c r="M90" s="18">
        <f t="shared" si="42"/>
        <v>453</v>
      </c>
      <c r="N90" s="21">
        <f t="shared" si="43"/>
        <v>20.760769935838681</v>
      </c>
    </row>
    <row r="91" spans="1:14" ht="12.75" customHeight="1" x14ac:dyDescent="0.25">
      <c r="A91" s="16" t="s">
        <v>21</v>
      </c>
      <c r="B91" s="17">
        <f>SUM(B82:B90)</f>
        <v>37544</v>
      </c>
      <c r="C91" s="17">
        <f t="shared" ref="C91:L91" si="44">SUM(C82:C90)</f>
        <v>42654</v>
      </c>
      <c r="D91" s="17">
        <f t="shared" si="44"/>
        <v>47730</v>
      </c>
      <c r="E91" s="17">
        <f t="shared" si="44"/>
        <v>51252</v>
      </c>
      <c r="F91" s="17">
        <f t="shared" si="44"/>
        <v>54032</v>
      </c>
      <c r="G91" s="17">
        <f t="shared" si="44"/>
        <v>54793</v>
      </c>
      <c r="H91" s="17">
        <f t="shared" si="44"/>
        <v>54692</v>
      </c>
      <c r="I91" s="17">
        <f t="shared" si="44"/>
        <v>53414</v>
      </c>
      <c r="J91" s="17">
        <f t="shared" si="44"/>
        <v>50940</v>
      </c>
      <c r="K91" s="17">
        <f t="shared" si="44"/>
        <v>48177</v>
      </c>
      <c r="L91" s="17">
        <f t="shared" si="44"/>
        <v>47359</v>
      </c>
    </row>
    <row r="92" spans="1:14" ht="12.75" customHeight="1" x14ac:dyDescent="0.25"/>
    <row r="93" spans="1:14" ht="12.75" customHeight="1" x14ac:dyDescent="0.25">
      <c r="A93" s="12" t="s">
        <v>47</v>
      </c>
      <c r="B93" s="35"/>
      <c r="C93" s="35"/>
      <c r="D93" s="35"/>
      <c r="E93" s="35"/>
      <c r="F93" s="35"/>
      <c r="G93" s="35"/>
      <c r="H93" s="35"/>
      <c r="I93" s="35"/>
      <c r="J93" s="35"/>
      <c r="K93" s="35"/>
    </row>
    <row r="94" spans="1:14" ht="12.75" customHeight="1" x14ac:dyDescent="0.25">
      <c r="A94" s="52" t="s">
        <v>10</v>
      </c>
      <c r="B94" s="51" t="s">
        <v>11</v>
      </c>
      <c r="C94" s="51"/>
      <c r="D94" s="51"/>
      <c r="E94" s="51"/>
      <c r="F94" s="51"/>
      <c r="G94" s="51"/>
      <c r="H94" s="51"/>
      <c r="I94" s="51"/>
      <c r="J94" s="51"/>
      <c r="K94" s="51"/>
      <c r="L94" s="51"/>
    </row>
    <row r="95" spans="1:14" ht="12.75" customHeight="1" x14ac:dyDescent="0.25">
      <c r="A95" s="52"/>
      <c r="B95" s="14">
        <v>2007</v>
      </c>
      <c r="C95" s="14">
        <v>2008</v>
      </c>
      <c r="D95" s="14">
        <v>2009</v>
      </c>
      <c r="E95" s="14">
        <v>2010</v>
      </c>
      <c r="F95" s="14">
        <v>2011</v>
      </c>
      <c r="G95" s="14">
        <v>2012</v>
      </c>
      <c r="H95" s="14">
        <v>2013</v>
      </c>
      <c r="I95" s="14">
        <v>2014</v>
      </c>
      <c r="J95" s="14">
        <v>2015</v>
      </c>
      <c r="K95" s="14">
        <v>2016</v>
      </c>
      <c r="L95" s="14">
        <v>2017</v>
      </c>
    </row>
    <row r="96" spans="1:14" ht="12.75" customHeight="1" x14ac:dyDescent="0.25">
      <c r="A96" s="15"/>
      <c r="C96" s="48" t="s">
        <v>22</v>
      </c>
      <c r="D96" s="48"/>
      <c r="E96" s="48"/>
      <c r="F96" s="48"/>
      <c r="G96" s="48"/>
      <c r="H96" s="48"/>
      <c r="I96" s="48"/>
      <c r="J96" s="48"/>
      <c r="K96" s="48"/>
      <c r="L96" s="48"/>
    </row>
    <row r="97" spans="1:12" ht="12.75" customHeight="1" x14ac:dyDescent="0.25">
      <c r="A97" s="16" t="s">
        <v>12</v>
      </c>
      <c r="B97" s="17"/>
      <c r="C97" s="17">
        <f>C60/C60*100</f>
        <v>100</v>
      </c>
      <c r="D97" s="17">
        <f>D60/C60*100</f>
        <v>102.71047227926078</v>
      </c>
      <c r="E97" s="17">
        <f>E60/C60*100</f>
        <v>103.38809034907597</v>
      </c>
      <c r="F97" s="17">
        <f>F60/C60*100</f>
        <v>103.3949349760438</v>
      </c>
      <c r="G97" s="17">
        <f>G60/C60*100</f>
        <v>102.63518138261465</v>
      </c>
      <c r="H97" s="17">
        <f>H60/C60*100</f>
        <v>101.86173853524983</v>
      </c>
      <c r="I97" s="17">
        <f>I60/C60*100</f>
        <v>100.69130732375085</v>
      </c>
      <c r="J97" s="17">
        <f>J60/C60*100</f>
        <v>98.056125941136202</v>
      </c>
      <c r="K97" s="17">
        <f>K60/C60*100</f>
        <v>96.392881587953454</v>
      </c>
      <c r="L97" s="17">
        <f>L60/C60*100</f>
        <v>94.620123203285416</v>
      </c>
    </row>
    <row r="98" spans="1:12" ht="12.75" customHeight="1" x14ac:dyDescent="0.25">
      <c r="A98" s="16" t="s">
        <v>13</v>
      </c>
      <c r="B98" s="17"/>
      <c r="C98" s="17">
        <f t="shared" ref="C98:C128" si="45">C61/C61*100</f>
        <v>100</v>
      </c>
      <c r="D98" s="17">
        <f t="shared" ref="D98:D128" si="46">D61/C61*100</f>
        <v>102.95562294451801</v>
      </c>
      <c r="E98" s="17">
        <f t="shared" ref="E98:E106" si="47">E61/C61*100</f>
        <v>105.45850595822834</v>
      </c>
      <c r="F98" s="17">
        <f t="shared" ref="F98:F106" si="48">F61/C61*100</f>
        <v>106.09490454021271</v>
      </c>
      <c r="G98" s="17">
        <f t="shared" ref="G98:G106" si="49">G61/C61*100</f>
        <v>106.2785631913894</v>
      </c>
      <c r="H98" s="17">
        <f t="shared" ref="H98:H106" si="50">H61/C61*100</f>
        <v>104.32238499978644</v>
      </c>
      <c r="I98" s="17">
        <f t="shared" ref="I98:I106" si="51">I61/C61*100</f>
        <v>103.16490838423098</v>
      </c>
      <c r="J98" s="17">
        <f t="shared" ref="J98:J106" si="52">J61/C61*100</f>
        <v>101.25144150685517</v>
      </c>
      <c r="K98" s="17">
        <f t="shared" ref="K98:K106" si="53">K61/C61*100</f>
        <v>99.150044846879936</v>
      </c>
      <c r="L98" s="17">
        <f t="shared" ref="L98:L106" si="54">L61/C61*100</f>
        <v>97.591081877589374</v>
      </c>
    </row>
    <row r="99" spans="1:12" ht="12.75" customHeight="1" x14ac:dyDescent="0.25">
      <c r="A99" s="16" t="s">
        <v>14</v>
      </c>
      <c r="B99" s="17"/>
      <c r="C99" s="17">
        <f t="shared" si="45"/>
        <v>100</v>
      </c>
      <c r="D99" s="17">
        <f t="shared" si="46"/>
        <v>101.94888656404125</v>
      </c>
      <c r="E99" s="17">
        <f t="shared" si="47"/>
        <v>102.86354804961888</v>
      </c>
      <c r="F99" s="17">
        <f t="shared" si="48"/>
        <v>102.95322074428337</v>
      </c>
      <c r="G99" s="17">
        <f t="shared" si="49"/>
        <v>101.97877746226274</v>
      </c>
      <c r="H99" s="17">
        <f t="shared" si="50"/>
        <v>99.393214766103725</v>
      </c>
      <c r="I99" s="17">
        <f t="shared" si="51"/>
        <v>95.973696009565089</v>
      </c>
      <c r="J99" s="17">
        <f t="shared" si="52"/>
        <v>93.005529816170977</v>
      </c>
      <c r="K99" s="17">
        <f t="shared" si="53"/>
        <v>89.325960245105364</v>
      </c>
      <c r="L99" s="17">
        <f t="shared" si="54"/>
        <v>86.094754147362124</v>
      </c>
    </row>
    <row r="100" spans="1:12" ht="12.75" customHeight="1" x14ac:dyDescent="0.25">
      <c r="A100" s="16" t="s">
        <v>15</v>
      </c>
      <c r="B100" s="17"/>
      <c r="C100" s="17">
        <f t="shared" si="45"/>
        <v>100</v>
      </c>
      <c r="D100" s="17">
        <f t="shared" si="46"/>
        <v>102.00974272355634</v>
      </c>
      <c r="E100" s="17">
        <f t="shared" si="47"/>
        <v>103.40750532422706</v>
      </c>
      <c r="F100" s="17">
        <f t="shared" si="48"/>
        <v>104.09537098235049</v>
      </c>
      <c r="G100" s="17">
        <f t="shared" si="49"/>
        <v>103.52745342831264</v>
      </c>
      <c r="H100" s="17">
        <f t="shared" si="50"/>
        <v>101.24843945068665</v>
      </c>
      <c r="I100" s="17">
        <f t="shared" si="51"/>
        <v>98.55083106900689</v>
      </c>
      <c r="J100" s="17">
        <f t="shared" si="52"/>
        <v>95.635357763579847</v>
      </c>
      <c r="K100" s="17">
        <f t="shared" si="53"/>
        <v>92.949988984357788</v>
      </c>
      <c r="L100" s="17">
        <f t="shared" si="54"/>
        <v>89.72362977650485</v>
      </c>
    </row>
    <row r="101" spans="1:12" ht="12.75" customHeight="1" x14ac:dyDescent="0.25">
      <c r="A101" s="16" t="s">
        <v>16</v>
      </c>
      <c r="B101" s="17"/>
      <c r="C101" s="17">
        <f t="shared" si="45"/>
        <v>100</v>
      </c>
      <c r="D101" s="17">
        <f t="shared" si="46"/>
        <v>102.20437424524143</v>
      </c>
      <c r="E101" s="17">
        <f t="shared" si="47"/>
        <v>102.79476317353217</v>
      </c>
      <c r="F101" s="17">
        <f t="shared" si="48"/>
        <v>103.4714102244628</v>
      </c>
      <c r="G101" s="17">
        <f t="shared" si="49"/>
        <v>103.05162069428204</v>
      </c>
      <c r="H101" s="17">
        <f t="shared" si="50"/>
        <v>101.86125860185167</v>
      </c>
      <c r="I101" s="17">
        <f t="shared" si="51"/>
        <v>100.89133393394545</v>
      </c>
      <c r="J101" s="17">
        <f t="shared" si="52"/>
        <v>98.824972684927829</v>
      </c>
      <c r="K101" s="17">
        <f t="shared" si="53"/>
        <v>97.258908547221537</v>
      </c>
      <c r="L101" s="17">
        <f t="shared" si="54"/>
        <v>95.286472809522891</v>
      </c>
    </row>
    <row r="102" spans="1:12" ht="12.75" customHeight="1" x14ac:dyDescent="0.25">
      <c r="A102" s="16" t="s">
        <v>17</v>
      </c>
      <c r="B102" s="17"/>
      <c r="C102" s="17">
        <f t="shared" si="45"/>
        <v>100</v>
      </c>
      <c r="D102" s="17">
        <f t="shared" si="46"/>
        <v>102.51572327044025</v>
      </c>
      <c r="E102" s="17">
        <f t="shared" si="47"/>
        <v>103.69263341428483</v>
      </c>
      <c r="F102" s="17">
        <f t="shared" si="48"/>
        <v>103.88567158602653</v>
      </c>
      <c r="G102" s="17">
        <f t="shared" si="49"/>
        <v>102.64026402640265</v>
      </c>
      <c r="H102" s="17">
        <f t="shared" si="50"/>
        <v>99.663739958901559</v>
      </c>
      <c r="I102" s="17">
        <f t="shared" si="51"/>
        <v>97.154243726259409</v>
      </c>
      <c r="J102" s="17">
        <f t="shared" si="52"/>
        <v>92.795317267575811</v>
      </c>
      <c r="K102" s="17">
        <f t="shared" si="53"/>
        <v>88.399028582103483</v>
      </c>
      <c r="L102" s="17">
        <f t="shared" si="54"/>
        <v>84.992838906532171</v>
      </c>
    </row>
    <row r="103" spans="1:12" ht="12.75" customHeight="1" x14ac:dyDescent="0.25">
      <c r="A103" s="16" t="s">
        <v>18</v>
      </c>
      <c r="B103" s="17"/>
      <c r="C103" s="17">
        <f t="shared" si="45"/>
        <v>100</v>
      </c>
      <c r="D103" s="17">
        <f t="shared" si="46"/>
        <v>102.470571137916</v>
      </c>
      <c r="E103" s="17">
        <f t="shared" si="47"/>
        <v>104.19997093445721</v>
      </c>
      <c r="F103" s="17">
        <f t="shared" si="48"/>
        <v>104.8491013903018</v>
      </c>
      <c r="G103" s="17">
        <f t="shared" si="49"/>
        <v>103.43942256454972</v>
      </c>
      <c r="H103" s="17">
        <f t="shared" si="50"/>
        <v>100.74601559850798</v>
      </c>
      <c r="I103" s="17">
        <f t="shared" si="51"/>
        <v>97.810395775807777</v>
      </c>
      <c r="J103" s="17">
        <f t="shared" si="52"/>
        <v>94.017342440536737</v>
      </c>
      <c r="K103" s="17">
        <f t="shared" si="53"/>
        <v>90.645739475851386</v>
      </c>
      <c r="L103" s="17">
        <f t="shared" si="54"/>
        <v>87.903889938477931</v>
      </c>
    </row>
    <row r="104" spans="1:12" ht="12.75" customHeight="1" x14ac:dyDescent="0.25">
      <c r="A104" s="16" t="s">
        <v>19</v>
      </c>
      <c r="B104" s="17"/>
      <c r="C104" s="17">
        <f t="shared" si="45"/>
        <v>100</v>
      </c>
      <c r="D104" s="17">
        <f t="shared" si="46"/>
        <v>101.7250126839168</v>
      </c>
      <c r="E104" s="17">
        <f t="shared" si="47"/>
        <v>103.04875236382085</v>
      </c>
      <c r="F104" s="17">
        <f t="shared" si="48"/>
        <v>104.14648770813156</v>
      </c>
      <c r="G104" s="17">
        <f t="shared" si="49"/>
        <v>103.1502236981689</v>
      </c>
      <c r="H104" s="17">
        <f t="shared" si="50"/>
        <v>101.04699967713667</v>
      </c>
      <c r="I104" s="17">
        <f t="shared" si="51"/>
        <v>98.611687652783544</v>
      </c>
      <c r="J104" s="17">
        <f t="shared" si="52"/>
        <v>95.85812462524791</v>
      </c>
      <c r="K104" s="17">
        <f t="shared" si="53"/>
        <v>92.606429592730962</v>
      </c>
      <c r="L104" s="17">
        <f t="shared" si="54"/>
        <v>89.599188229325208</v>
      </c>
    </row>
    <row r="105" spans="1:12" ht="12.75" customHeight="1" x14ac:dyDescent="0.25">
      <c r="A105" s="16" t="s">
        <v>20</v>
      </c>
      <c r="B105" s="17"/>
      <c r="C105" s="17">
        <f t="shared" si="45"/>
        <v>100</v>
      </c>
      <c r="D105" s="17">
        <f t="shared" si="46"/>
        <v>107.55030671329473</v>
      </c>
      <c r="E105" s="17">
        <f t="shared" si="47"/>
        <v>109.87788797798544</v>
      </c>
      <c r="F105" s="17">
        <f t="shared" si="48"/>
        <v>109.87215501920542</v>
      </c>
      <c r="G105" s="17">
        <f t="shared" si="49"/>
        <v>109.96961531846586</v>
      </c>
      <c r="H105" s="17">
        <f t="shared" si="50"/>
        <v>107.53310783695464</v>
      </c>
      <c r="I105" s="17">
        <f t="shared" si="51"/>
        <v>104.86728200424238</v>
      </c>
      <c r="J105" s="17">
        <f t="shared" si="52"/>
        <v>102.41357564639111</v>
      </c>
      <c r="K105" s="17">
        <f t="shared" si="53"/>
        <v>98.807544573754512</v>
      </c>
      <c r="L105" s="17">
        <f t="shared" si="54"/>
        <v>95.562689904259585</v>
      </c>
    </row>
    <row r="106" spans="1:12" ht="12.75" customHeight="1" x14ac:dyDescent="0.25">
      <c r="A106" s="16" t="s">
        <v>21</v>
      </c>
      <c r="B106" s="17">
        <f>SUM(B97:B105)</f>
        <v>0</v>
      </c>
      <c r="C106" s="17">
        <f t="shared" si="45"/>
        <v>100</v>
      </c>
      <c r="D106" s="17">
        <f t="shared" si="46"/>
        <v>102.62811870641302</v>
      </c>
      <c r="E106" s="17">
        <f t="shared" si="47"/>
        <v>103.92178891829364</v>
      </c>
      <c r="F106" s="17">
        <f t="shared" si="48"/>
        <v>104.42777250711539</v>
      </c>
      <c r="G106" s="17">
        <f t="shared" si="49"/>
        <v>103.78905144721293</v>
      </c>
      <c r="H106" s="17">
        <f t="shared" si="50"/>
        <v>101.74888899985019</v>
      </c>
      <c r="I106" s="17">
        <f t="shared" si="51"/>
        <v>99.586807809457241</v>
      </c>
      <c r="J106" s="17">
        <f t="shared" si="52"/>
        <v>96.839266989564095</v>
      </c>
      <c r="K106" s="17">
        <f t="shared" si="53"/>
        <v>94.086316805645708</v>
      </c>
      <c r="L106" s="17">
        <f t="shared" si="54"/>
        <v>91.430319069256498</v>
      </c>
    </row>
    <row r="107" spans="1:12" ht="12.75" customHeight="1" x14ac:dyDescent="0.25">
      <c r="A107" s="15"/>
      <c r="C107" s="48" t="s">
        <v>23</v>
      </c>
      <c r="D107" s="48"/>
      <c r="E107" s="48"/>
      <c r="F107" s="48"/>
      <c r="G107" s="48"/>
      <c r="H107" s="48"/>
      <c r="I107" s="48"/>
      <c r="J107" s="48"/>
      <c r="K107" s="48"/>
      <c r="L107" s="48"/>
    </row>
    <row r="108" spans="1:12" ht="12.75" customHeight="1" x14ac:dyDescent="0.25">
      <c r="A108" s="16" t="s">
        <v>12</v>
      </c>
      <c r="B108" s="17">
        <f>B97-B119</f>
        <v>0</v>
      </c>
      <c r="C108" s="17">
        <f t="shared" si="45"/>
        <v>100</v>
      </c>
      <c r="D108" s="17">
        <f t="shared" si="46"/>
        <v>99.668874172185426</v>
      </c>
      <c r="E108" s="17">
        <f t="shared" ref="E108" si="55">E71/C71*100</f>
        <v>98.577053875067122</v>
      </c>
      <c r="F108" s="17">
        <f t="shared" ref="F108" si="56">F71/C71*100</f>
        <v>96.93932342938966</v>
      </c>
      <c r="G108" s="17">
        <f t="shared" ref="G108" si="57">G71/C71*100</f>
        <v>95.167352783246827</v>
      </c>
      <c r="H108" s="17">
        <f t="shared" ref="H108" si="58">H71/C71*100</f>
        <v>93.77125469840702</v>
      </c>
      <c r="I108" s="17">
        <f t="shared" ref="I108" si="59">I71/C71*100</f>
        <v>93.162699122964028</v>
      </c>
      <c r="J108" s="17">
        <f t="shared" ref="J108" si="60">J71/C71*100</f>
        <v>91.811347771612674</v>
      </c>
      <c r="K108" s="17">
        <f t="shared" ref="K108" si="61">K71/C71*100</f>
        <v>91.202792196169682</v>
      </c>
      <c r="L108" s="17">
        <f t="shared" ref="L108" si="62">L71/C71*100</f>
        <v>88.473241453373902</v>
      </c>
    </row>
    <row r="109" spans="1:12" ht="12.75" customHeight="1" x14ac:dyDescent="0.25">
      <c r="A109" s="16" t="s">
        <v>13</v>
      </c>
      <c r="B109" s="17">
        <f t="shared" ref="B109" si="63">B98-B120</f>
        <v>0</v>
      </c>
      <c r="C109" s="17">
        <f t="shared" si="45"/>
        <v>100</v>
      </c>
      <c r="D109" s="17">
        <f t="shared" si="46"/>
        <v>100.99831862126945</v>
      </c>
      <c r="E109" s="17">
        <f t="shared" ref="E109:E117" si="64">E72/C72*100</f>
        <v>101.49222362337116</v>
      </c>
      <c r="F109" s="17">
        <f t="shared" ref="F109:F117" si="65">F72/C72*100</f>
        <v>100.71984026902059</v>
      </c>
      <c r="G109" s="17">
        <f t="shared" ref="G109:G117" si="66">G72/C72*100</f>
        <v>99.926439680538039</v>
      </c>
      <c r="H109" s="17">
        <f t="shared" ref="H109:H117" si="67">H72/C72*100</f>
        <v>97.546237915090373</v>
      </c>
      <c r="I109" s="17">
        <f t="shared" ref="I109:I117" si="68">I72/C72*100</f>
        <v>96.080285834384199</v>
      </c>
      <c r="J109" s="17">
        <f t="shared" ref="J109:J117" si="69">J72/C72*100</f>
        <v>93.941782261454392</v>
      </c>
      <c r="K109" s="17">
        <f t="shared" ref="K109:K117" si="70">K72/C72*100</f>
        <v>92.265657839428329</v>
      </c>
      <c r="L109" s="17">
        <f t="shared" ref="L109:L117" si="71">L72/C72*100</f>
        <v>90.473938629676326</v>
      </c>
    </row>
    <row r="110" spans="1:12" ht="12.75" customHeight="1" x14ac:dyDescent="0.25">
      <c r="A110" s="16" t="s">
        <v>14</v>
      </c>
      <c r="B110" s="17">
        <f t="shared" ref="B110" si="72">B99-B121</f>
        <v>0</v>
      </c>
      <c r="C110" s="17">
        <f t="shared" si="45"/>
        <v>100</v>
      </c>
      <c r="D110" s="17">
        <f t="shared" si="46"/>
        <v>99.793093070498827</v>
      </c>
      <c r="E110" s="17">
        <f t="shared" si="64"/>
        <v>99.296516439696035</v>
      </c>
      <c r="F110" s="17">
        <f t="shared" si="65"/>
        <v>98.119027913625771</v>
      </c>
      <c r="G110" s="17">
        <f t="shared" si="66"/>
        <v>98.495222330900617</v>
      </c>
      <c r="H110" s="17">
        <f t="shared" si="67"/>
        <v>95.049281468663011</v>
      </c>
      <c r="I110" s="17">
        <f t="shared" si="68"/>
        <v>93.315025205025961</v>
      </c>
      <c r="J110" s="17">
        <f t="shared" si="69"/>
        <v>92.103679181400949</v>
      </c>
      <c r="K110" s="17">
        <f t="shared" si="70"/>
        <v>90.207659318335715</v>
      </c>
      <c r="L110" s="17">
        <f t="shared" si="71"/>
        <v>86.784290121134603</v>
      </c>
    </row>
    <row r="111" spans="1:12" ht="12.75" customHeight="1" x14ac:dyDescent="0.25">
      <c r="A111" s="16" t="s">
        <v>15</v>
      </c>
      <c r="B111" s="17">
        <f t="shared" ref="B111" si="73">B100-B122</f>
        <v>0</v>
      </c>
      <c r="C111" s="17">
        <f t="shared" si="45"/>
        <v>100</v>
      </c>
      <c r="D111" s="17">
        <f t="shared" si="46"/>
        <v>99.774705265107087</v>
      </c>
      <c r="E111" s="17">
        <f t="shared" si="64"/>
        <v>99.438306277390282</v>
      </c>
      <c r="F111" s="17">
        <f t="shared" si="65"/>
        <v>98.530954879328434</v>
      </c>
      <c r="G111" s="17">
        <f t="shared" si="66"/>
        <v>97.447688414295413</v>
      </c>
      <c r="H111" s="17">
        <f t="shared" si="67"/>
        <v>95.401518424788591</v>
      </c>
      <c r="I111" s="17">
        <f t="shared" si="68"/>
        <v>92.667119313622621</v>
      </c>
      <c r="J111" s="17">
        <f t="shared" si="69"/>
        <v>90.549966051478307</v>
      </c>
      <c r="K111" s="17">
        <f t="shared" si="70"/>
        <v>88.732177026109511</v>
      </c>
      <c r="L111" s="17">
        <f t="shared" si="71"/>
        <v>85.753965804579963</v>
      </c>
    </row>
    <row r="112" spans="1:12" ht="12.75" customHeight="1" x14ac:dyDescent="0.25">
      <c r="A112" s="16" t="s">
        <v>16</v>
      </c>
      <c r="B112" s="17">
        <f t="shared" ref="B112" si="74">B101-B123</f>
        <v>0</v>
      </c>
      <c r="C112" s="17">
        <f t="shared" si="45"/>
        <v>100</v>
      </c>
      <c r="D112" s="17">
        <f t="shared" si="46"/>
        <v>100.51015780881553</v>
      </c>
      <c r="E112" s="17">
        <f t="shared" si="64"/>
        <v>99.70750952294577</v>
      </c>
      <c r="F112" s="17">
        <f t="shared" si="65"/>
        <v>99.260838019227279</v>
      </c>
      <c r="G112" s="17">
        <f t="shared" si="66"/>
        <v>97.775711953564297</v>
      </c>
      <c r="H112" s="17">
        <f t="shared" si="67"/>
        <v>95.701070197714486</v>
      </c>
      <c r="I112" s="17">
        <f t="shared" si="68"/>
        <v>94.324777797932157</v>
      </c>
      <c r="J112" s="17">
        <f t="shared" si="69"/>
        <v>92.431525485216753</v>
      </c>
      <c r="K112" s="17">
        <f t="shared" si="70"/>
        <v>91.406675131507342</v>
      </c>
      <c r="L112" s="17">
        <f t="shared" si="71"/>
        <v>89.266279702521317</v>
      </c>
    </row>
    <row r="113" spans="1:12" ht="12.75" customHeight="1" x14ac:dyDescent="0.25">
      <c r="A113" s="16" t="s">
        <v>17</v>
      </c>
      <c r="B113" s="17">
        <f t="shared" ref="B113" si="75">B102-B124</f>
        <v>0</v>
      </c>
      <c r="C113" s="17">
        <f t="shared" si="45"/>
        <v>100</v>
      </c>
      <c r="D113" s="17">
        <f t="shared" si="46"/>
        <v>100.76495633975608</v>
      </c>
      <c r="E113" s="17">
        <f t="shared" si="64"/>
        <v>100.41134444684997</v>
      </c>
      <c r="F113" s="17">
        <f t="shared" si="65"/>
        <v>99.401024752832498</v>
      </c>
      <c r="G113" s="17">
        <f t="shared" si="66"/>
        <v>97.24327054918092</v>
      </c>
      <c r="H113" s="17">
        <f t="shared" si="67"/>
        <v>94.407158836689035</v>
      </c>
      <c r="I113" s="17">
        <f t="shared" si="68"/>
        <v>91.289600923720855</v>
      </c>
      <c r="J113" s="17">
        <f t="shared" si="69"/>
        <v>87.580284332828171</v>
      </c>
      <c r="K113" s="17">
        <f t="shared" si="70"/>
        <v>83.474056433571477</v>
      </c>
      <c r="L113" s="17">
        <f t="shared" si="71"/>
        <v>79.274013134156021</v>
      </c>
    </row>
    <row r="114" spans="1:12" ht="12.75" customHeight="1" x14ac:dyDescent="0.25">
      <c r="A114" s="16" t="s">
        <v>18</v>
      </c>
      <c r="B114" s="17">
        <f t="shared" ref="B114" si="76">B103-B125</f>
        <v>0</v>
      </c>
      <c r="C114" s="17">
        <f t="shared" si="45"/>
        <v>100</v>
      </c>
      <c r="D114" s="17">
        <f t="shared" si="46"/>
        <v>100.16839904767436</v>
      </c>
      <c r="E114" s="17">
        <f t="shared" si="64"/>
        <v>100.42390105104234</v>
      </c>
      <c r="F114" s="17">
        <f t="shared" si="65"/>
        <v>99.570292085244759</v>
      </c>
      <c r="G114" s="17">
        <f t="shared" si="66"/>
        <v>96.963010278148772</v>
      </c>
      <c r="H114" s="17">
        <f t="shared" si="67"/>
        <v>94.512513791301316</v>
      </c>
      <c r="I114" s="17">
        <f t="shared" si="68"/>
        <v>92.009755531037683</v>
      </c>
      <c r="J114" s="17">
        <f t="shared" si="69"/>
        <v>88.461761802450496</v>
      </c>
      <c r="K114" s="17">
        <f t="shared" si="70"/>
        <v>85.134428894953842</v>
      </c>
      <c r="L114" s="17">
        <f t="shared" si="71"/>
        <v>82.51553336043203</v>
      </c>
    </row>
    <row r="115" spans="1:12" ht="12.75" x14ac:dyDescent="0.25">
      <c r="A115" s="16" t="s">
        <v>19</v>
      </c>
      <c r="B115" s="17">
        <f t="shared" ref="B115" si="77">B104-B126</f>
        <v>0</v>
      </c>
      <c r="C115" s="17">
        <f t="shared" si="45"/>
        <v>100</v>
      </c>
      <c r="D115" s="17">
        <f t="shared" si="46"/>
        <v>99.994455840771749</v>
      </c>
      <c r="E115" s="17">
        <f t="shared" si="64"/>
        <v>100.21067805067361</v>
      </c>
      <c r="F115" s="17">
        <f t="shared" si="65"/>
        <v>100.25503132449964</v>
      </c>
      <c r="G115" s="17">
        <f t="shared" si="66"/>
        <v>99.340245051837897</v>
      </c>
      <c r="H115" s="17">
        <f t="shared" si="67"/>
        <v>96.374119864722516</v>
      </c>
      <c r="I115" s="17">
        <f t="shared" si="68"/>
        <v>94.505738204801233</v>
      </c>
      <c r="J115" s="17">
        <f t="shared" si="69"/>
        <v>92.970006098575155</v>
      </c>
      <c r="K115" s="17">
        <f t="shared" si="70"/>
        <v>90.907578865665016</v>
      </c>
      <c r="L115" s="17">
        <f t="shared" si="71"/>
        <v>87.658701557908742</v>
      </c>
    </row>
    <row r="116" spans="1:12" ht="12.75" x14ac:dyDescent="0.25">
      <c r="A116" s="16" t="s">
        <v>20</v>
      </c>
      <c r="B116" s="17">
        <f t="shared" ref="B116" si="78">B105-B127</f>
        <v>0</v>
      </c>
      <c r="C116" s="17">
        <f t="shared" si="45"/>
        <v>100</v>
      </c>
      <c r="D116" s="17">
        <f t="shared" si="46"/>
        <v>105.60906886835726</v>
      </c>
      <c r="E116" s="17">
        <f t="shared" si="64"/>
        <v>106.762335364655</v>
      </c>
      <c r="F116" s="17">
        <f t="shared" si="65"/>
        <v>105.77288513203591</v>
      </c>
      <c r="G116" s="17">
        <f t="shared" si="66"/>
        <v>104.93414586200119</v>
      </c>
      <c r="H116" s="17">
        <f t="shared" si="67"/>
        <v>102.64727082104712</v>
      </c>
      <c r="I116" s="17">
        <f t="shared" si="68"/>
        <v>99.914815542887098</v>
      </c>
      <c r="J116" s="17">
        <f t="shared" si="69"/>
        <v>97.778651464517395</v>
      </c>
      <c r="K116" s="17">
        <f t="shared" si="70"/>
        <v>95.111722691828845</v>
      </c>
      <c r="L116" s="17">
        <f t="shared" si="71"/>
        <v>91.959897778651467</v>
      </c>
    </row>
    <row r="117" spans="1:12" ht="12.75" x14ac:dyDescent="0.25">
      <c r="A117" s="16" t="s">
        <v>21</v>
      </c>
      <c r="B117" s="17">
        <f>SUM(B108:B116)</f>
        <v>0</v>
      </c>
      <c r="C117" s="17">
        <f t="shared" si="45"/>
        <v>100</v>
      </c>
      <c r="D117" s="17">
        <f t="shared" si="46"/>
        <v>100.62730813982901</v>
      </c>
      <c r="E117" s="17">
        <f t="shared" si="64"/>
        <v>100.41837405777305</v>
      </c>
      <c r="F117" s="17">
        <f t="shared" si="65"/>
        <v>99.627156371730663</v>
      </c>
      <c r="G117" s="17">
        <f t="shared" si="66"/>
        <v>98.465624525724692</v>
      </c>
      <c r="H117" s="17">
        <f t="shared" si="67"/>
        <v>96.036323164870737</v>
      </c>
      <c r="I117" s="17">
        <f t="shared" si="68"/>
        <v>94.054231800475534</v>
      </c>
      <c r="J117" s="17">
        <f t="shared" si="69"/>
        <v>91.965396873577177</v>
      </c>
      <c r="K117" s="17">
        <f t="shared" si="70"/>
        <v>90.016188597156884</v>
      </c>
      <c r="L117" s="17">
        <f t="shared" si="71"/>
        <v>87.200890372843631</v>
      </c>
    </row>
    <row r="118" spans="1:12" ht="15" customHeight="1" x14ac:dyDescent="0.25">
      <c r="A118" s="15"/>
      <c r="C118" s="48" t="s">
        <v>24</v>
      </c>
      <c r="D118" s="48"/>
      <c r="E118" s="48"/>
      <c r="F118" s="48"/>
      <c r="G118" s="48"/>
      <c r="H118" s="48"/>
      <c r="I118" s="48"/>
      <c r="J118" s="48"/>
      <c r="K118" s="48"/>
      <c r="L118" s="48"/>
    </row>
    <row r="119" spans="1:12" ht="15" customHeight="1" x14ac:dyDescent="0.25">
      <c r="A119" s="16" t="s">
        <v>12</v>
      </c>
      <c r="B119" s="17"/>
      <c r="C119" s="17">
        <f t="shared" si="45"/>
        <v>100</v>
      </c>
      <c r="D119" s="17">
        <f t="shared" si="46"/>
        <v>112.60186263096624</v>
      </c>
      <c r="E119" s="17">
        <f t="shared" ref="E119:E128" si="79">E82/C82*100</f>
        <v>119.03376018626311</v>
      </c>
      <c r="F119" s="17">
        <f t="shared" ref="F119:F128" si="80">F82/C82*100</f>
        <v>124.38882421420257</v>
      </c>
      <c r="G119" s="17">
        <f t="shared" ref="G119:G128" si="81">G82/C82*100</f>
        <v>126.9208381839348</v>
      </c>
      <c r="H119" s="17">
        <f t="shared" ref="H119:H128" si="82">H82/C82*100</f>
        <v>128.1722933643772</v>
      </c>
      <c r="I119" s="17">
        <f t="shared" ref="I119:I128" si="83">I82/C82*100</f>
        <v>125.17462165308497</v>
      </c>
      <c r="J119" s="17">
        <f t="shared" ref="J119:J128" si="84">J82/C82*100</f>
        <v>118.36437718277067</v>
      </c>
      <c r="K119" s="17">
        <f t="shared" ref="K119:K128" si="85">K82/C82*100</f>
        <v>113.27124563445867</v>
      </c>
      <c r="L119" s="17">
        <f t="shared" ref="L119:L128" si="86">L82/C82*100</f>
        <v>114.61001164144353</v>
      </c>
    </row>
    <row r="120" spans="1:12" ht="12.75" customHeight="1" x14ac:dyDescent="0.25">
      <c r="A120" s="16" t="s">
        <v>13</v>
      </c>
      <c r="B120" s="17"/>
      <c r="C120" s="17">
        <f t="shared" si="45"/>
        <v>100</v>
      </c>
      <c r="D120" s="17">
        <f t="shared" si="46"/>
        <v>111.45857110248802</v>
      </c>
      <c r="E120" s="17">
        <f t="shared" si="79"/>
        <v>122.68888381648027</v>
      </c>
      <c r="F120" s="17">
        <f t="shared" si="80"/>
        <v>129.44533211595527</v>
      </c>
      <c r="G120" s="17">
        <f t="shared" si="81"/>
        <v>133.87354485277334</v>
      </c>
      <c r="H120" s="17">
        <f t="shared" si="82"/>
        <v>133.75941565852546</v>
      </c>
      <c r="I120" s="17">
        <f t="shared" si="83"/>
        <v>133.94202236932207</v>
      </c>
      <c r="J120" s="17">
        <f t="shared" si="84"/>
        <v>133.00616297648941</v>
      </c>
      <c r="K120" s="17">
        <f t="shared" si="85"/>
        <v>129.05729285551243</v>
      </c>
      <c r="L120" s="17">
        <f t="shared" si="86"/>
        <v>128.50947272312257</v>
      </c>
    </row>
    <row r="121" spans="1:12" ht="12.75" customHeight="1" x14ac:dyDescent="0.25">
      <c r="A121" s="16" t="s">
        <v>14</v>
      </c>
      <c r="B121" s="17"/>
      <c r="C121" s="17">
        <f t="shared" si="45"/>
        <v>100</v>
      </c>
      <c r="D121" s="17">
        <f t="shared" si="46"/>
        <v>110.28662883748</v>
      </c>
      <c r="E121" s="17">
        <f t="shared" si="79"/>
        <v>116.65939182307581</v>
      </c>
      <c r="F121" s="17">
        <f t="shared" si="80"/>
        <v>121.64993452640769</v>
      </c>
      <c r="G121" s="17">
        <f t="shared" si="81"/>
        <v>115.45176778699258</v>
      </c>
      <c r="H121" s="17">
        <f t="shared" si="82"/>
        <v>116.19380183326058</v>
      </c>
      <c r="I121" s="17">
        <f t="shared" si="83"/>
        <v>106.25636548814201</v>
      </c>
      <c r="J121" s="17">
        <f t="shared" si="84"/>
        <v>96.493525389204123</v>
      </c>
      <c r="K121" s="17">
        <f t="shared" si="85"/>
        <v>85.915902808089626</v>
      </c>
      <c r="L121" s="17">
        <f t="shared" si="86"/>
        <v>83.427906300014556</v>
      </c>
    </row>
    <row r="122" spans="1:12" ht="12.75" customHeight="1" x14ac:dyDescent="0.25">
      <c r="A122" s="16" t="s">
        <v>15</v>
      </c>
      <c r="B122" s="17"/>
      <c r="C122" s="17">
        <f t="shared" si="45"/>
        <v>100</v>
      </c>
      <c r="D122" s="17">
        <f t="shared" si="46"/>
        <v>110.58113386199551</v>
      </c>
      <c r="E122" s="17">
        <f t="shared" si="79"/>
        <v>118.62942360042608</v>
      </c>
      <c r="F122" s="17">
        <f t="shared" si="80"/>
        <v>125.43496271748135</v>
      </c>
      <c r="G122" s="17">
        <f t="shared" si="81"/>
        <v>126.84341342170671</v>
      </c>
      <c r="H122" s="17">
        <f t="shared" si="82"/>
        <v>123.67144040714876</v>
      </c>
      <c r="I122" s="17">
        <f t="shared" si="83"/>
        <v>121.11492484317669</v>
      </c>
      <c r="J122" s="17">
        <f t="shared" si="84"/>
        <v>115.13788614037163</v>
      </c>
      <c r="K122" s="17">
        <f t="shared" si="85"/>
        <v>109.12534027695587</v>
      </c>
      <c r="L122" s="17">
        <f t="shared" si="86"/>
        <v>104.94733104509409</v>
      </c>
    </row>
    <row r="123" spans="1:12" ht="12.75" customHeight="1" x14ac:dyDescent="0.25">
      <c r="A123" s="16" t="s">
        <v>16</v>
      </c>
      <c r="B123" s="17"/>
      <c r="C123" s="17">
        <f t="shared" si="45"/>
        <v>100</v>
      </c>
      <c r="D123" s="17">
        <f t="shared" si="46"/>
        <v>111.46931184128952</v>
      </c>
      <c r="E123" s="17">
        <f t="shared" si="79"/>
        <v>119.67761934283942</v>
      </c>
      <c r="F123" s="17">
        <f t="shared" si="80"/>
        <v>126.49721016738995</v>
      </c>
      <c r="G123" s="17">
        <f t="shared" si="81"/>
        <v>131.90328580285183</v>
      </c>
      <c r="H123" s="17">
        <f t="shared" si="82"/>
        <v>135.54866707997519</v>
      </c>
      <c r="I123" s="17">
        <f t="shared" si="83"/>
        <v>136.80099194048356</v>
      </c>
      <c r="J123" s="17">
        <f t="shared" si="84"/>
        <v>133.78797272163669</v>
      </c>
      <c r="K123" s="17">
        <f t="shared" si="85"/>
        <v>129.26224426534407</v>
      </c>
      <c r="L123" s="17">
        <f t="shared" si="86"/>
        <v>128.20830750154991</v>
      </c>
    </row>
    <row r="124" spans="1:12" ht="12.75" customHeight="1" x14ac:dyDescent="0.25">
      <c r="A124" s="16" t="s">
        <v>17</v>
      </c>
      <c r="B124" s="17"/>
      <c r="C124" s="17">
        <f t="shared" si="45"/>
        <v>100</v>
      </c>
      <c r="D124" s="17">
        <f t="shared" si="46"/>
        <v>113.53315168029066</v>
      </c>
      <c r="E124" s="17">
        <f t="shared" si="79"/>
        <v>124.34150772025431</v>
      </c>
      <c r="F124" s="17">
        <f t="shared" si="80"/>
        <v>132.10717529518618</v>
      </c>
      <c r="G124" s="17">
        <f t="shared" si="81"/>
        <v>136.60308810172569</v>
      </c>
      <c r="H124" s="17">
        <f t="shared" si="82"/>
        <v>132.74296094459581</v>
      </c>
      <c r="I124" s="17">
        <f t="shared" si="83"/>
        <v>134.05994550408721</v>
      </c>
      <c r="J124" s="17">
        <f t="shared" si="84"/>
        <v>125.61307901907357</v>
      </c>
      <c r="K124" s="17">
        <f t="shared" si="85"/>
        <v>119.39146230699365</v>
      </c>
      <c r="L124" s="17">
        <f t="shared" si="86"/>
        <v>120.98092643051773</v>
      </c>
    </row>
    <row r="125" spans="1:12" ht="12.75" customHeight="1" x14ac:dyDescent="0.25">
      <c r="A125" s="16" t="s">
        <v>18</v>
      </c>
      <c r="B125" s="17"/>
      <c r="C125" s="17">
        <f t="shared" si="45"/>
        <v>100</v>
      </c>
      <c r="D125" s="17">
        <f t="shared" si="46"/>
        <v>114.05610753945061</v>
      </c>
      <c r="E125" s="17">
        <f t="shared" si="79"/>
        <v>123.20280537697252</v>
      </c>
      <c r="F125" s="17">
        <f t="shared" si="80"/>
        <v>131.41437755698422</v>
      </c>
      <c r="G125" s="17">
        <f t="shared" si="81"/>
        <v>136.03156049094096</v>
      </c>
      <c r="H125" s="17">
        <f t="shared" si="82"/>
        <v>132.11572180011689</v>
      </c>
      <c r="I125" s="17">
        <f t="shared" si="83"/>
        <v>127.00175336060784</v>
      </c>
      <c r="J125" s="17">
        <f t="shared" si="84"/>
        <v>121.97545295149035</v>
      </c>
      <c r="K125" s="17">
        <f t="shared" si="85"/>
        <v>118.38106370543542</v>
      </c>
      <c r="L125" s="17">
        <f t="shared" si="86"/>
        <v>115.02045587375804</v>
      </c>
    </row>
    <row r="126" spans="1:12" ht="12.75" customHeight="1" x14ac:dyDescent="0.25">
      <c r="A126" s="16" t="s">
        <v>19</v>
      </c>
      <c r="B126" s="17"/>
      <c r="C126" s="17">
        <f t="shared" si="45"/>
        <v>100</v>
      </c>
      <c r="D126" s="17">
        <f t="shared" si="46"/>
        <v>110.29088913282108</v>
      </c>
      <c r="E126" s="17">
        <f t="shared" si="79"/>
        <v>117.09659714599341</v>
      </c>
      <c r="F126" s="17">
        <f t="shared" si="80"/>
        <v>123.40834248079034</v>
      </c>
      <c r="G126" s="17">
        <f t="shared" si="81"/>
        <v>122.00878155872668</v>
      </c>
      <c r="H126" s="17">
        <f t="shared" si="82"/>
        <v>124.17672886937432</v>
      </c>
      <c r="I126" s="17">
        <f t="shared" si="83"/>
        <v>118.93523600439077</v>
      </c>
      <c r="J126" s="17">
        <f t="shared" si="84"/>
        <v>110.15367727771678</v>
      </c>
      <c r="K126" s="17">
        <f t="shared" si="85"/>
        <v>101.01536772777169</v>
      </c>
      <c r="L126" s="17">
        <f t="shared" si="86"/>
        <v>99.204171240395169</v>
      </c>
    </row>
    <row r="127" spans="1:12" ht="12.75" customHeight="1" x14ac:dyDescent="0.25">
      <c r="A127" s="16" t="s">
        <v>20</v>
      </c>
      <c r="B127" s="17"/>
      <c r="C127" s="17">
        <f t="shared" si="45"/>
        <v>100</v>
      </c>
      <c r="D127" s="17">
        <f t="shared" si="46"/>
        <v>121.12740604949587</v>
      </c>
      <c r="E127" s="17">
        <f t="shared" si="79"/>
        <v>131.66819431714023</v>
      </c>
      <c r="F127" s="17">
        <f t="shared" si="80"/>
        <v>138.54262144821266</v>
      </c>
      <c r="G127" s="17">
        <f t="shared" si="81"/>
        <v>145.18790100824933</v>
      </c>
      <c r="H127" s="17">
        <f t="shared" si="82"/>
        <v>141.70485792850596</v>
      </c>
      <c r="I127" s="17">
        <f t="shared" si="83"/>
        <v>139.50504124656277</v>
      </c>
      <c r="J127" s="17">
        <f t="shared" si="84"/>
        <v>134.83043079743356</v>
      </c>
      <c r="K127" s="17">
        <f t="shared" si="85"/>
        <v>124.65627864344637</v>
      </c>
      <c r="L127" s="17">
        <f t="shared" si="86"/>
        <v>120.76076993583868</v>
      </c>
    </row>
    <row r="128" spans="1:12" ht="12.75" customHeight="1" x14ac:dyDescent="0.25">
      <c r="A128" s="16" t="s">
        <v>21</v>
      </c>
      <c r="B128" s="17">
        <f>SUM(B119:B127)</f>
        <v>0</v>
      </c>
      <c r="C128" s="17">
        <f t="shared" si="45"/>
        <v>100</v>
      </c>
      <c r="D128" s="17">
        <f t="shared" si="46"/>
        <v>111.90040793360529</v>
      </c>
      <c r="E128" s="17">
        <f t="shared" si="79"/>
        <v>120.15754677169785</v>
      </c>
      <c r="F128" s="17">
        <f t="shared" si="80"/>
        <v>126.67510667229334</v>
      </c>
      <c r="G128" s="17">
        <f t="shared" si="81"/>
        <v>128.45923008393117</v>
      </c>
      <c r="H128" s="17">
        <f t="shared" si="82"/>
        <v>128.22244103718293</v>
      </c>
      <c r="I128" s="17">
        <f t="shared" si="83"/>
        <v>125.22623903971493</v>
      </c>
      <c r="J128" s="17">
        <f t="shared" si="84"/>
        <v>119.42607961738641</v>
      </c>
      <c r="K128" s="17">
        <f t="shared" si="85"/>
        <v>112.94837529891686</v>
      </c>
      <c r="L128" s="17">
        <f t="shared" si="86"/>
        <v>111.03061846485676</v>
      </c>
    </row>
    <row r="129" spans="1:12" ht="12.75" customHeight="1" x14ac:dyDescent="0.25">
      <c r="A129" s="15"/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</row>
    <row r="130" spans="1:12" x14ac:dyDescent="0.25">
      <c r="B130" s="20"/>
      <c r="C130" s="20"/>
      <c r="D130" s="20"/>
      <c r="E130" s="20"/>
      <c r="F130" s="20"/>
      <c r="G130" s="20"/>
      <c r="H130" s="20"/>
      <c r="I130" s="20"/>
      <c r="J130" s="20"/>
      <c r="K130" s="20"/>
    </row>
    <row r="131" spans="1:12" x14ac:dyDescent="0.25">
      <c r="B131" s="20"/>
      <c r="C131" s="20"/>
      <c r="D131" s="20"/>
      <c r="E131" s="20"/>
      <c r="F131" s="20"/>
      <c r="G131" s="20"/>
      <c r="H131" s="20"/>
      <c r="I131" s="20"/>
      <c r="J131" s="20"/>
      <c r="K131" s="20"/>
    </row>
    <row r="132" spans="1:12" ht="15.75" x14ac:dyDescent="0.25">
      <c r="A132" s="12" t="s">
        <v>25</v>
      </c>
    </row>
    <row r="133" spans="1:12" ht="15" customHeight="1" x14ac:dyDescent="0.25">
      <c r="A133" s="52" t="s">
        <v>10</v>
      </c>
      <c r="B133" s="51" t="s">
        <v>11</v>
      </c>
      <c r="C133" s="51"/>
      <c r="D133" s="51"/>
      <c r="E133" s="51"/>
      <c r="F133" s="51"/>
      <c r="G133" s="51"/>
      <c r="H133" s="51"/>
      <c r="I133" s="51"/>
      <c r="J133" s="51"/>
      <c r="K133" s="51"/>
      <c r="L133" s="51"/>
    </row>
    <row r="134" spans="1:12" ht="15" customHeight="1" x14ac:dyDescent="0.25">
      <c r="A134" s="52"/>
      <c r="B134" s="14">
        <v>2007</v>
      </c>
      <c r="C134" s="14">
        <v>2008</v>
      </c>
      <c r="D134" s="14">
        <v>2009</v>
      </c>
      <c r="E134" s="14">
        <v>2010</v>
      </c>
      <c r="F134" s="14">
        <v>2011</v>
      </c>
      <c r="G134" s="14">
        <v>2012</v>
      </c>
      <c r="H134" s="14">
        <v>2013</v>
      </c>
      <c r="I134" s="14">
        <v>2014</v>
      </c>
      <c r="J134" s="14">
        <v>2015</v>
      </c>
      <c r="K134" s="14">
        <v>2016</v>
      </c>
      <c r="L134" s="14">
        <v>2017</v>
      </c>
    </row>
    <row r="135" spans="1:12" x14ac:dyDescent="0.25">
      <c r="A135" s="22" t="s">
        <v>12</v>
      </c>
      <c r="B135" s="23"/>
      <c r="C135" s="23">
        <f>C82/C60*100</f>
        <v>23.518138261464749</v>
      </c>
      <c r="D135" s="23">
        <f t="shared" ref="D135:L135" si="87">D82/D60*100</f>
        <v>25.783020125283219</v>
      </c>
      <c r="E135" s="23">
        <f t="shared" si="87"/>
        <v>27.077126779212179</v>
      </c>
      <c r="F135" s="23">
        <f t="shared" si="87"/>
        <v>28.293393353634315</v>
      </c>
      <c r="G135" s="23">
        <f t="shared" si="87"/>
        <v>29.083027675891966</v>
      </c>
      <c r="H135" s="23">
        <f t="shared" si="87"/>
        <v>29.592796667114634</v>
      </c>
      <c r="I135" s="23">
        <f t="shared" si="87"/>
        <v>29.236625654272313</v>
      </c>
      <c r="J135" s="23">
        <f t="shared" si="87"/>
        <v>28.388943180231745</v>
      </c>
      <c r="K135" s="23">
        <f t="shared" si="87"/>
        <v>27.636157068806362</v>
      </c>
      <c r="L135" s="23">
        <f t="shared" si="87"/>
        <v>28.486689814814813</v>
      </c>
    </row>
    <row r="136" spans="1:12" x14ac:dyDescent="0.25">
      <c r="A136" s="22" t="s">
        <v>13</v>
      </c>
      <c r="B136" s="23"/>
      <c r="C136" s="23">
        <f t="shared" ref="C136:L136" si="88">C83/C61*100</f>
        <v>18.711826762909496</v>
      </c>
      <c r="D136" s="23">
        <f t="shared" si="88"/>
        <v>20.257208048122795</v>
      </c>
      <c r="E136" s="23">
        <f t="shared" si="88"/>
        <v>21.769065651451946</v>
      </c>
      <c r="F136" s="23">
        <f t="shared" si="88"/>
        <v>22.83011272141707</v>
      </c>
      <c r="G136" s="23">
        <f t="shared" si="88"/>
        <v>23.570309046336856</v>
      </c>
      <c r="H136" s="23">
        <f t="shared" si="88"/>
        <v>23.99181166837257</v>
      </c>
      <c r="I136" s="23">
        <f t="shared" si="88"/>
        <v>24.294112776351742</v>
      </c>
      <c r="J136" s="23">
        <f t="shared" si="88"/>
        <v>24.580275035855902</v>
      </c>
      <c r="K136" s="23">
        <f t="shared" si="88"/>
        <v>24.355992073748599</v>
      </c>
      <c r="L136" s="23">
        <f t="shared" si="88"/>
        <v>24.640028009978554</v>
      </c>
    </row>
    <row r="137" spans="1:12" x14ac:dyDescent="0.25">
      <c r="A137" s="22" t="s">
        <v>14</v>
      </c>
      <c r="B137" s="23"/>
      <c r="C137" s="23">
        <f t="shared" ref="C137:L137" si="89">C84/C62*100</f>
        <v>20.544014347631144</v>
      </c>
      <c r="D137" s="23">
        <f t="shared" si="89"/>
        <v>22.224176855191015</v>
      </c>
      <c r="E137" s="23">
        <f t="shared" si="89"/>
        <v>23.299334553802343</v>
      </c>
      <c r="F137" s="23">
        <f t="shared" si="89"/>
        <v>24.274888946955837</v>
      </c>
      <c r="G137" s="23">
        <f t="shared" si="89"/>
        <v>23.258199724477532</v>
      </c>
      <c r="H137" s="23">
        <f t="shared" si="89"/>
        <v>24.01660050523277</v>
      </c>
      <c r="I137" s="23">
        <f t="shared" si="89"/>
        <v>22.745110252896474</v>
      </c>
      <c r="J137" s="23">
        <f t="shared" si="89"/>
        <v>21.314478547324441</v>
      </c>
      <c r="K137" s="23">
        <f t="shared" si="89"/>
        <v>19.759737652255389</v>
      </c>
      <c r="L137" s="23">
        <f t="shared" si="89"/>
        <v>19.907648508835884</v>
      </c>
    </row>
    <row r="138" spans="1:12" x14ac:dyDescent="0.25">
      <c r="A138" s="22" t="s">
        <v>15</v>
      </c>
      <c r="B138" s="23"/>
      <c r="C138" s="23">
        <f t="shared" ref="C138:L138" si="90">C85/C63*100</f>
        <v>20.682480233042032</v>
      </c>
      <c r="D138" s="23">
        <f t="shared" si="90"/>
        <v>22.420330197734689</v>
      </c>
      <c r="E138" s="23">
        <f t="shared" si="90"/>
        <v>23.727008024998224</v>
      </c>
      <c r="F138" s="23">
        <f t="shared" si="90"/>
        <v>24.922396764180228</v>
      </c>
      <c r="G138" s="23">
        <f t="shared" si="90"/>
        <v>25.340489927172989</v>
      </c>
      <c r="H138" s="23">
        <f t="shared" si="90"/>
        <v>25.262928846014361</v>
      </c>
      <c r="I138" s="23">
        <f t="shared" si="90"/>
        <v>25.417918974639207</v>
      </c>
      <c r="J138" s="23">
        <f t="shared" si="90"/>
        <v>24.90017405549299</v>
      </c>
      <c r="K138" s="23">
        <f t="shared" si="90"/>
        <v>24.281688657133074</v>
      </c>
      <c r="L138" s="23">
        <f t="shared" si="90"/>
        <v>24.191744195563803</v>
      </c>
    </row>
    <row r="139" spans="1:12" x14ac:dyDescent="0.25">
      <c r="A139" s="22" t="s">
        <v>16</v>
      </c>
      <c r="B139" s="23"/>
      <c r="C139" s="23">
        <f t="shared" ref="C139:L139" si="91">C86/C64*100</f>
        <v>15.459372424236614</v>
      </c>
      <c r="D139" s="23">
        <f t="shared" si="91"/>
        <v>16.860781334983777</v>
      </c>
      <c r="E139" s="23">
        <f t="shared" si="91"/>
        <v>17.998396330206798</v>
      </c>
      <c r="F139" s="23">
        <f t="shared" si="91"/>
        <v>18.899592441645055</v>
      </c>
      <c r="G139" s="23">
        <f t="shared" si="91"/>
        <v>19.787578356057363</v>
      </c>
      <c r="H139" s="23">
        <f t="shared" si="91"/>
        <v>20.572073767406852</v>
      </c>
      <c r="I139" s="23">
        <f t="shared" si="91"/>
        <v>20.961735760155033</v>
      </c>
      <c r="J139" s="23">
        <f t="shared" si="91"/>
        <v>20.928698890526807</v>
      </c>
      <c r="K139" s="23">
        <f t="shared" si="91"/>
        <v>20.546325311890261</v>
      </c>
      <c r="L139" s="23">
        <f t="shared" si="91"/>
        <v>20.8006437336552</v>
      </c>
    </row>
    <row r="140" spans="1:12" x14ac:dyDescent="0.25">
      <c r="A140" s="22" t="s">
        <v>17</v>
      </c>
      <c r="B140" s="23"/>
      <c r="C140" s="23">
        <f t="shared" ref="C140:L140" si="92">C87/C65*100</f>
        <v>13.711937231458995</v>
      </c>
      <c r="D140" s="23">
        <f t="shared" si="92"/>
        <v>15.185567636518252</v>
      </c>
      <c r="E140" s="23">
        <f t="shared" si="92"/>
        <v>16.442469373048283</v>
      </c>
      <c r="F140" s="23">
        <f t="shared" si="92"/>
        <v>17.436911826410117</v>
      </c>
      <c r="G140" s="23">
        <f t="shared" si="92"/>
        <v>18.249105138627677</v>
      </c>
      <c r="H140" s="23">
        <f t="shared" si="92"/>
        <v>18.263042799125273</v>
      </c>
      <c r="I140" s="23">
        <f t="shared" si="92"/>
        <v>18.920651198564286</v>
      </c>
      <c r="J140" s="23">
        <f t="shared" si="92"/>
        <v>18.561266944034358</v>
      </c>
      <c r="K140" s="23">
        <f t="shared" si="92"/>
        <v>18.519301211608905</v>
      </c>
      <c r="L140" s="23">
        <f t="shared" si="92"/>
        <v>19.5179134002491</v>
      </c>
    </row>
    <row r="141" spans="1:12" x14ac:dyDescent="0.25">
      <c r="A141" s="22" t="s">
        <v>18</v>
      </c>
      <c r="B141" s="23"/>
      <c r="C141" s="23">
        <f t="shared" ref="C141:L141" si="93">C88/C66*100</f>
        <v>16.577047909703047</v>
      </c>
      <c r="D141" s="23">
        <f t="shared" si="93"/>
        <v>18.451283505885691</v>
      </c>
      <c r="E141" s="23">
        <f t="shared" si="93"/>
        <v>19.600185960018596</v>
      </c>
      <c r="F141" s="23">
        <f t="shared" si="93"/>
        <v>20.7771206800961</v>
      </c>
      <c r="G141" s="23">
        <f t="shared" si="93"/>
        <v>21.800215426403785</v>
      </c>
      <c r="H141" s="23">
        <f t="shared" si="93"/>
        <v>21.7387123142761</v>
      </c>
      <c r="I141" s="23">
        <f t="shared" si="93"/>
        <v>21.524441582883462</v>
      </c>
      <c r="J141" s="23">
        <f t="shared" si="93"/>
        <v>21.506595218466611</v>
      </c>
      <c r="K141" s="23">
        <f t="shared" si="93"/>
        <v>21.649209063702436</v>
      </c>
      <c r="L141" s="23">
        <f t="shared" si="93"/>
        <v>21.690730739556926</v>
      </c>
    </row>
    <row r="142" spans="1:12" x14ac:dyDescent="0.25">
      <c r="A142" s="22" t="s">
        <v>19</v>
      </c>
      <c r="B142" s="23"/>
      <c r="C142" s="23">
        <f t="shared" ref="C142:L142" si="94">C89/C67*100</f>
        <v>16.807342834740094</v>
      </c>
      <c r="D142" s="23">
        <f t="shared" si="94"/>
        <v>18.222625255044207</v>
      </c>
      <c r="E142" s="23">
        <f t="shared" si="94"/>
        <v>19.09855876823919</v>
      </c>
      <c r="F142" s="23">
        <f t="shared" si="94"/>
        <v>19.91585473870682</v>
      </c>
      <c r="G142" s="23">
        <f t="shared" si="94"/>
        <v>19.880164550169916</v>
      </c>
      <c r="H142" s="23">
        <f t="shared" si="94"/>
        <v>20.654555413547563</v>
      </c>
      <c r="I142" s="23">
        <f t="shared" si="94"/>
        <v>20.271281571562209</v>
      </c>
      <c r="J142" s="23">
        <f t="shared" si="94"/>
        <v>19.313862291295774</v>
      </c>
      <c r="K142" s="23">
        <f t="shared" si="94"/>
        <v>18.333499352525152</v>
      </c>
      <c r="L142" s="23">
        <f t="shared" si="94"/>
        <v>18.609080613610626</v>
      </c>
    </row>
    <row r="143" spans="1:12" x14ac:dyDescent="0.25">
      <c r="A143" s="22" t="s">
        <v>20</v>
      </c>
      <c r="B143" s="23"/>
      <c r="C143" s="23">
        <f t="shared" ref="C143:L143" si="95">C90/C68*100</f>
        <v>12.509316058017541</v>
      </c>
      <c r="D143" s="23">
        <f t="shared" si="95"/>
        <v>14.088486140724946</v>
      </c>
      <c r="E143" s="23">
        <f t="shared" si="95"/>
        <v>14.990086611708234</v>
      </c>
      <c r="F143" s="23">
        <f t="shared" si="95"/>
        <v>15.773545525697887</v>
      </c>
      <c r="G143" s="23">
        <f t="shared" si="95"/>
        <v>16.515483265561464</v>
      </c>
      <c r="H143" s="23">
        <f t="shared" si="95"/>
        <v>16.484512448685823</v>
      </c>
      <c r="I143" s="23">
        <f t="shared" si="95"/>
        <v>16.641154603105182</v>
      </c>
      <c r="J143" s="23">
        <f t="shared" si="95"/>
        <v>16.468875951634573</v>
      </c>
      <c r="K143" s="23">
        <f t="shared" si="95"/>
        <v>15.781839280533797</v>
      </c>
      <c r="L143" s="23">
        <f t="shared" si="95"/>
        <v>15.807786909832625</v>
      </c>
    </row>
    <row r="144" spans="1:12" x14ac:dyDescent="0.25">
      <c r="A144" s="22" t="s">
        <v>21</v>
      </c>
      <c r="B144" s="23"/>
      <c r="C144" s="23">
        <f t="shared" ref="C144:L144" si="96">C91/C69*100</f>
        <v>17.748539471713187</v>
      </c>
      <c r="D144" s="23">
        <f t="shared" si="96"/>
        <v>19.352092118066818</v>
      </c>
      <c r="E144" s="23">
        <f t="shared" si="96"/>
        <v>20.521403489103061</v>
      </c>
      <c r="F144" s="23">
        <f t="shared" si="96"/>
        <v>21.529695375849222</v>
      </c>
      <c r="G144" s="23">
        <f t="shared" si="96"/>
        <v>21.96728541073648</v>
      </c>
      <c r="H144" s="23">
        <f t="shared" si="96"/>
        <v>22.366446241110388</v>
      </c>
      <c r="I144" s="23">
        <f t="shared" si="96"/>
        <v>22.318044883445939</v>
      </c>
      <c r="J144" s="23">
        <f t="shared" si="96"/>
        <v>21.888212849334845</v>
      </c>
      <c r="K144" s="23">
        <f t="shared" si="96"/>
        <v>21.306697565808093</v>
      </c>
      <c r="L144" s="23">
        <f t="shared" si="96"/>
        <v>21.553368012415294</v>
      </c>
    </row>
    <row r="152" spans="1:5" ht="38.25" x14ac:dyDescent="0.25">
      <c r="A152" s="27" t="s">
        <v>26</v>
      </c>
      <c r="B152" s="28" t="s">
        <v>27</v>
      </c>
      <c r="C152" s="28" t="s">
        <v>28</v>
      </c>
      <c r="D152" s="28" t="s">
        <v>29</v>
      </c>
      <c r="E152" s="28" t="s">
        <v>30</v>
      </c>
    </row>
    <row r="153" spans="1:5" ht="12.75" x14ac:dyDescent="0.25">
      <c r="A153" s="27">
        <v>2007</v>
      </c>
      <c r="B153" s="29">
        <v>40518</v>
      </c>
      <c r="C153" s="29">
        <v>40518</v>
      </c>
      <c r="D153" s="29">
        <v>40518</v>
      </c>
      <c r="E153" s="29">
        <v>40518</v>
      </c>
    </row>
    <row r="154" spans="1:5" ht="12.75" x14ac:dyDescent="0.25">
      <c r="A154" s="27">
        <v>2008</v>
      </c>
      <c r="B154" s="29">
        <v>41915</v>
      </c>
      <c r="C154" s="29">
        <v>41915</v>
      </c>
      <c r="D154" s="29">
        <v>41915</v>
      </c>
      <c r="E154" s="29">
        <v>41915</v>
      </c>
    </row>
    <row r="155" spans="1:5" ht="12.75" x14ac:dyDescent="0.25">
      <c r="A155" s="27">
        <v>2009</v>
      </c>
      <c r="B155" s="29">
        <v>42117</v>
      </c>
      <c r="C155" s="29">
        <v>42117</v>
      </c>
      <c r="D155" s="29">
        <v>42117</v>
      </c>
      <c r="E155" s="29">
        <v>42117</v>
      </c>
    </row>
    <row r="156" spans="1:5" ht="12.75" x14ac:dyDescent="0.25">
      <c r="A156" s="27">
        <v>2010</v>
      </c>
      <c r="B156" s="29">
        <v>41817</v>
      </c>
      <c r="C156" s="29">
        <v>41817</v>
      </c>
      <c r="D156" s="29">
        <v>41817</v>
      </c>
      <c r="E156" s="29">
        <v>41817</v>
      </c>
    </row>
    <row r="157" spans="1:5" ht="12.75" x14ac:dyDescent="0.25">
      <c r="A157" s="27">
        <v>2011</v>
      </c>
      <c r="B157" s="29">
        <v>40448</v>
      </c>
      <c r="C157" s="29">
        <v>40448</v>
      </c>
      <c r="D157" s="29">
        <v>40448</v>
      </c>
      <c r="E157" s="29">
        <v>40448</v>
      </c>
    </row>
    <row r="158" spans="1:5" ht="12.75" x14ac:dyDescent="0.25">
      <c r="A158" s="27">
        <v>2012</v>
      </c>
      <c r="B158" s="29">
        <v>39337</v>
      </c>
      <c r="C158" s="29">
        <v>39337</v>
      </c>
      <c r="D158" s="29">
        <v>39337</v>
      </c>
      <c r="E158" s="29">
        <v>39337</v>
      </c>
    </row>
    <row r="159" spans="1:5" ht="12.75" x14ac:dyDescent="0.25">
      <c r="A159" s="27">
        <v>2013</v>
      </c>
      <c r="B159" s="29">
        <v>38057</v>
      </c>
      <c r="C159" s="29">
        <v>38057</v>
      </c>
      <c r="D159" s="29">
        <v>38057</v>
      </c>
      <c r="E159" s="29">
        <v>38057</v>
      </c>
    </row>
    <row r="160" spans="1:5" ht="12.75" x14ac:dyDescent="0.25">
      <c r="A160" s="27">
        <v>2014</v>
      </c>
      <c r="B160" s="29">
        <v>36668</v>
      </c>
      <c r="C160" s="29">
        <v>36668</v>
      </c>
      <c r="D160" s="29">
        <v>36668</v>
      </c>
      <c r="E160" s="29">
        <v>36668</v>
      </c>
    </row>
    <row r="161" spans="1:5" ht="12.75" x14ac:dyDescent="0.25">
      <c r="A161" s="27">
        <v>2015</v>
      </c>
      <c r="B161" s="29">
        <v>35168</v>
      </c>
      <c r="C161" s="29">
        <v>35389</v>
      </c>
      <c r="D161" s="29">
        <v>35243</v>
      </c>
      <c r="E161" s="29">
        <v>35170</v>
      </c>
    </row>
    <row r="162" spans="1:5" ht="12.75" x14ac:dyDescent="0.25">
      <c r="A162" s="27">
        <v>2016</v>
      </c>
      <c r="B162" s="29">
        <v>34502</v>
      </c>
      <c r="C162" s="29">
        <v>34827</v>
      </c>
      <c r="D162" s="29">
        <v>34728</v>
      </c>
      <c r="E162" s="29">
        <v>34507</v>
      </c>
    </row>
    <row r="163" spans="1:5" ht="12.75" x14ac:dyDescent="0.25">
      <c r="A163" s="27">
        <v>2017</v>
      </c>
      <c r="B163" s="29">
        <v>33931</v>
      </c>
      <c r="C163" s="29">
        <v>34359</v>
      </c>
      <c r="D163" s="29">
        <v>34368</v>
      </c>
      <c r="E163" s="29">
        <v>33939</v>
      </c>
    </row>
    <row r="164" spans="1:5" ht="12.75" x14ac:dyDescent="0.25">
      <c r="A164" s="27">
        <v>2018</v>
      </c>
      <c r="B164" s="29">
        <v>33461</v>
      </c>
      <c r="C164" s="29">
        <v>33988</v>
      </c>
      <c r="D164" s="29">
        <v>34158</v>
      </c>
      <c r="E164" s="29">
        <v>33473</v>
      </c>
    </row>
    <row r="165" spans="1:5" ht="12.75" x14ac:dyDescent="0.25">
      <c r="A165" s="27">
        <v>2019</v>
      </c>
      <c r="B165" s="29">
        <v>33086</v>
      </c>
      <c r="C165" s="29">
        <v>33714</v>
      </c>
      <c r="D165" s="29">
        <v>34097</v>
      </c>
      <c r="E165" s="29">
        <v>33104</v>
      </c>
    </row>
    <row r="166" spans="1:5" ht="12.75" x14ac:dyDescent="0.25">
      <c r="A166" s="27">
        <v>2020</v>
      </c>
      <c r="B166" s="29">
        <v>32807</v>
      </c>
      <c r="C166" s="29">
        <v>33535</v>
      </c>
      <c r="D166" s="30">
        <v>34181</v>
      </c>
      <c r="E166" s="29">
        <v>32831</v>
      </c>
    </row>
    <row r="167" spans="1:5" ht="12.75" x14ac:dyDescent="0.25">
      <c r="A167" s="27">
        <v>2021</v>
      </c>
      <c r="B167" s="29">
        <v>32618</v>
      </c>
      <c r="C167" s="29">
        <v>33447</v>
      </c>
      <c r="D167" s="29">
        <v>34395</v>
      </c>
      <c r="E167" s="29">
        <v>32648</v>
      </c>
    </row>
    <row r="168" spans="1:5" ht="12.75" x14ac:dyDescent="0.25">
      <c r="A168" s="27">
        <v>2022</v>
      </c>
      <c r="B168" s="29">
        <v>32512</v>
      </c>
      <c r="C168" s="29">
        <v>33444</v>
      </c>
      <c r="D168" s="29">
        <v>34734</v>
      </c>
      <c r="E168" s="29">
        <v>32550</v>
      </c>
    </row>
    <row r="169" spans="1:5" ht="12.75" x14ac:dyDescent="0.25">
      <c r="A169" s="27">
        <v>2023</v>
      </c>
      <c r="B169" s="29">
        <v>32485</v>
      </c>
      <c r="C169" s="30">
        <v>33522</v>
      </c>
      <c r="D169" s="29">
        <v>35190</v>
      </c>
      <c r="E169" s="29">
        <v>32530</v>
      </c>
    </row>
    <row r="170" spans="1:5" ht="12.75" x14ac:dyDescent="0.25">
      <c r="A170" s="27">
        <v>2024</v>
      </c>
      <c r="B170" s="29">
        <v>32528</v>
      </c>
      <c r="C170" s="29">
        <v>33672</v>
      </c>
      <c r="D170" s="29">
        <v>35747</v>
      </c>
      <c r="E170" s="29">
        <v>32582</v>
      </c>
    </row>
    <row r="171" spans="1:5" ht="12.75" x14ac:dyDescent="0.25">
      <c r="A171" s="27">
        <v>2025</v>
      </c>
      <c r="B171" s="29">
        <v>32634</v>
      </c>
      <c r="C171" s="29">
        <v>33887</v>
      </c>
      <c r="D171" s="29">
        <v>36397</v>
      </c>
      <c r="E171" s="30">
        <v>32697</v>
      </c>
    </row>
    <row r="172" spans="1:5" ht="12.75" x14ac:dyDescent="0.25">
      <c r="A172" s="27">
        <v>2026</v>
      </c>
      <c r="B172" s="29">
        <v>32796</v>
      </c>
      <c r="C172" s="29">
        <v>34162</v>
      </c>
      <c r="D172" s="29">
        <v>37096</v>
      </c>
      <c r="E172" s="29">
        <v>32868</v>
      </c>
    </row>
    <row r="173" spans="1:5" ht="12.75" x14ac:dyDescent="0.25">
      <c r="A173" s="27">
        <v>2027</v>
      </c>
      <c r="B173" s="30">
        <v>33006</v>
      </c>
      <c r="C173" s="29">
        <v>34489</v>
      </c>
      <c r="D173" s="29">
        <v>37806</v>
      </c>
      <c r="E173" s="29">
        <v>33089</v>
      </c>
    </row>
    <row r="174" spans="1:5" ht="12.75" x14ac:dyDescent="0.25">
      <c r="A174" s="27">
        <v>2028</v>
      </c>
      <c r="B174" s="29">
        <v>33257</v>
      </c>
      <c r="C174" s="29">
        <v>34860</v>
      </c>
      <c r="D174" s="29">
        <v>38521</v>
      </c>
      <c r="E174" s="29">
        <v>33351</v>
      </c>
    </row>
    <row r="175" spans="1:5" ht="12.75" x14ac:dyDescent="0.25">
      <c r="A175" s="27">
        <v>2029</v>
      </c>
      <c r="B175" s="29">
        <v>33544</v>
      </c>
      <c r="C175" s="29">
        <v>35270</v>
      </c>
      <c r="D175" s="29">
        <v>39234</v>
      </c>
      <c r="E175" s="29">
        <v>33649</v>
      </c>
    </row>
    <row r="176" spans="1:5" ht="12.75" x14ac:dyDescent="0.25">
      <c r="A176" s="27">
        <v>2030</v>
      </c>
      <c r="B176" s="29">
        <v>33856</v>
      </c>
      <c r="C176" s="29">
        <v>35710</v>
      </c>
      <c r="D176" s="29">
        <v>39941</v>
      </c>
      <c r="E176" s="29">
        <v>33974</v>
      </c>
    </row>
    <row r="177" spans="1:11" ht="12.75" x14ac:dyDescent="0.25">
      <c r="A177" s="27">
        <v>2031</v>
      </c>
      <c r="B177" s="29">
        <v>34187</v>
      </c>
      <c r="C177" s="29">
        <v>36173</v>
      </c>
      <c r="D177" s="29">
        <v>40636</v>
      </c>
      <c r="E177" s="29">
        <v>34318</v>
      </c>
    </row>
    <row r="178" spans="1:11" ht="12.75" x14ac:dyDescent="0.25">
      <c r="A178" s="27">
        <v>2032</v>
      </c>
      <c r="B178" s="29">
        <v>34529</v>
      </c>
      <c r="C178" s="29">
        <v>36648</v>
      </c>
      <c r="D178" s="29">
        <v>41314</v>
      </c>
      <c r="E178" s="29">
        <v>34674</v>
      </c>
    </row>
    <row r="179" spans="1:11" ht="12.75" x14ac:dyDescent="0.25">
      <c r="A179" s="27">
        <v>2033</v>
      </c>
      <c r="B179" s="29">
        <v>34872</v>
      </c>
      <c r="C179" s="29">
        <v>37128</v>
      </c>
      <c r="D179" s="29">
        <v>41967</v>
      </c>
      <c r="E179" s="29">
        <v>35031</v>
      </c>
    </row>
    <row r="180" spans="1:11" ht="12.75" x14ac:dyDescent="0.25">
      <c r="A180" s="27">
        <v>2034</v>
      </c>
      <c r="B180" s="29">
        <v>35142</v>
      </c>
      <c r="C180" s="29">
        <v>37428</v>
      </c>
      <c r="D180" s="29">
        <v>42506</v>
      </c>
      <c r="E180" s="29">
        <v>35315</v>
      </c>
    </row>
    <row r="181" spans="1:11" ht="12.75" x14ac:dyDescent="0.25">
      <c r="A181" s="27"/>
      <c r="B181" s="31">
        <f>B180-B153</f>
        <v>-5376</v>
      </c>
      <c r="C181" s="31">
        <f>C180-C153</f>
        <v>-3090</v>
      </c>
      <c r="D181" s="32">
        <f>D180-D153</f>
        <v>1988</v>
      </c>
      <c r="E181" s="31">
        <f>E180-E153</f>
        <v>-5203</v>
      </c>
    </row>
    <row r="189" spans="1:11" ht="63.75" x14ac:dyDescent="0.25">
      <c r="A189" s="27" t="s">
        <v>26</v>
      </c>
      <c r="B189" s="28" t="s">
        <v>31</v>
      </c>
      <c r="C189" s="28" t="s">
        <v>32</v>
      </c>
      <c r="D189" s="28" t="s">
        <v>27</v>
      </c>
      <c r="E189" s="28" t="s">
        <v>33</v>
      </c>
      <c r="F189" s="28" t="s">
        <v>34</v>
      </c>
      <c r="G189" s="28" t="s">
        <v>28</v>
      </c>
      <c r="H189" s="28" t="s">
        <v>35</v>
      </c>
      <c r="I189" s="28" t="s">
        <v>36</v>
      </c>
      <c r="J189" s="28" t="s">
        <v>29</v>
      </c>
      <c r="K189" s="28" t="s">
        <v>37</v>
      </c>
    </row>
    <row r="190" spans="1:11" ht="12.75" x14ac:dyDescent="0.25">
      <c r="A190" s="15">
        <v>2007</v>
      </c>
      <c r="B190" s="33">
        <v>195762</v>
      </c>
      <c r="C190" s="33">
        <v>37544</v>
      </c>
      <c r="D190" s="34">
        <v>233306</v>
      </c>
      <c r="E190" s="33">
        <v>195762</v>
      </c>
      <c r="F190" s="33">
        <v>37544</v>
      </c>
      <c r="G190" s="34">
        <v>233306</v>
      </c>
      <c r="H190" s="33">
        <v>195762</v>
      </c>
      <c r="I190" s="33">
        <v>37544</v>
      </c>
      <c r="J190" s="34">
        <v>233306</v>
      </c>
      <c r="K190" s="33">
        <v>195762</v>
      </c>
    </row>
    <row r="191" spans="1:11" ht="12.75" x14ac:dyDescent="0.25">
      <c r="A191" s="15">
        <v>2008</v>
      </c>
      <c r="B191" s="33">
        <v>197670</v>
      </c>
      <c r="C191" s="33">
        <v>42654</v>
      </c>
      <c r="D191" s="34">
        <v>240324</v>
      </c>
      <c r="E191" s="33">
        <v>197670</v>
      </c>
      <c r="F191" s="33">
        <v>42654</v>
      </c>
      <c r="G191" s="34">
        <v>240324</v>
      </c>
      <c r="H191" s="33">
        <v>197670</v>
      </c>
      <c r="I191" s="33">
        <v>42654</v>
      </c>
      <c r="J191" s="34">
        <v>240324</v>
      </c>
      <c r="K191" s="33">
        <v>197670</v>
      </c>
    </row>
    <row r="192" spans="1:11" ht="12.75" x14ac:dyDescent="0.25">
      <c r="A192" s="15">
        <v>2009</v>
      </c>
      <c r="B192" s="33">
        <v>198910</v>
      </c>
      <c r="C192" s="33">
        <v>47730</v>
      </c>
      <c r="D192" s="34">
        <v>246640</v>
      </c>
      <c r="E192" s="33">
        <v>198910</v>
      </c>
      <c r="F192" s="33">
        <v>47730</v>
      </c>
      <c r="G192" s="34">
        <v>246640</v>
      </c>
      <c r="H192" s="33">
        <v>198910</v>
      </c>
      <c r="I192" s="33">
        <v>47730</v>
      </c>
      <c r="J192" s="34">
        <v>246640</v>
      </c>
      <c r="K192" s="33">
        <v>198910</v>
      </c>
    </row>
    <row r="193" spans="1:11" ht="12.75" x14ac:dyDescent="0.25">
      <c r="A193" s="15">
        <v>2010</v>
      </c>
      <c r="B193" s="33">
        <v>198497</v>
      </c>
      <c r="C193" s="33">
        <v>51252</v>
      </c>
      <c r="D193" s="34">
        <v>249749</v>
      </c>
      <c r="E193" s="33">
        <v>198497</v>
      </c>
      <c r="F193" s="33">
        <v>51252</v>
      </c>
      <c r="G193" s="34">
        <v>249749</v>
      </c>
      <c r="H193" s="33">
        <v>198497</v>
      </c>
      <c r="I193" s="33">
        <v>51252</v>
      </c>
      <c r="J193" s="34">
        <v>249749</v>
      </c>
      <c r="K193" s="33">
        <v>198497</v>
      </c>
    </row>
    <row r="194" spans="1:11" ht="12.75" x14ac:dyDescent="0.25">
      <c r="A194" s="15">
        <v>2011</v>
      </c>
      <c r="B194" s="33">
        <v>196933</v>
      </c>
      <c r="C194" s="33">
        <v>54032</v>
      </c>
      <c r="D194" s="34">
        <v>250965</v>
      </c>
      <c r="E194" s="33">
        <v>196933</v>
      </c>
      <c r="F194" s="33">
        <v>54032</v>
      </c>
      <c r="G194" s="34">
        <v>250965</v>
      </c>
      <c r="H194" s="33">
        <v>196933</v>
      </c>
      <c r="I194" s="33">
        <v>54032</v>
      </c>
      <c r="J194" s="34">
        <v>250965</v>
      </c>
      <c r="K194" s="33">
        <v>196933</v>
      </c>
    </row>
    <row r="195" spans="1:11" ht="12.75" x14ac:dyDescent="0.25">
      <c r="A195" s="15">
        <v>2012</v>
      </c>
      <c r="B195" s="33">
        <v>194637</v>
      </c>
      <c r="C195" s="33">
        <v>54793</v>
      </c>
      <c r="D195" s="34">
        <v>249430</v>
      </c>
      <c r="E195" s="33">
        <v>194637</v>
      </c>
      <c r="F195" s="33">
        <v>54793</v>
      </c>
      <c r="G195" s="34">
        <v>249430</v>
      </c>
      <c r="H195" s="33">
        <v>194637</v>
      </c>
      <c r="I195" s="33">
        <v>54793</v>
      </c>
      <c r="J195" s="34">
        <v>249430</v>
      </c>
      <c r="K195" s="33">
        <v>194637</v>
      </c>
    </row>
    <row r="196" spans="1:11" ht="12.75" x14ac:dyDescent="0.25">
      <c r="A196" s="15">
        <v>2013</v>
      </c>
      <c r="B196" s="33">
        <v>189835</v>
      </c>
      <c r="C196" s="33">
        <v>54692</v>
      </c>
      <c r="D196" s="34">
        <v>244527</v>
      </c>
      <c r="E196" s="33">
        <v>189835</v>
      </c>
      <c r="F196" s="33">
        <v>54692</v>
      </c>
      <c r="G196" s="34">
        <v>244527</v>
      </c>
      <c r="H196" s="33">
        <v>189835</v>
      </c>
      <c r="I196" s="33">
        <v>54692</v>
      </c>
      <c r="J196" s="34">
        <v>244527</v>
      </c>
      <c r="K196" s="33">
        <v>189835</v>
      </c>
    </row>
    <row r="197" spans="1:11" ht="12.75" x14ac:dyDescent="0.25">
      <c r="A197" s="15">
        <v>2014</v>
      </c>
      <c r="B197" s="33">
        <v>185917</v>
      </c>
      <c r="C197" s="33">
        <v>53414</v>
      </c>
      <c r="D197" s="34">
        <v>239331</v>
      </c>
      <c r="E197" s="33">
        <v>185917</v>
      </c>
      <c r="F197" s="33">
        <v>53414</v>
      </c>
      <c r="G197" s="34">
        <v>239331</v>
      </c>
      <c r="H197" s="33">
        <v>185917</v>
      </c>
      <c r="I197" s="33">
        <v>53414</v>
      </c>
      <c r="J197" s="34">
        <v>239331</v>
      </c>
      <c r="K197" s="33">
        <v>185917</v>
      </c>
    </row>
    <row r="198" spans="1:11" ht="12.75" x14ac:dyDescent="0.25">
      <c r="A198" s="15">
        <v>2015</v>
      </c>
      <c r="B198" s="33">
        <v>185579</v>
      </c>
      <c r="C198" s="33">
        <v>53319</v>
      </c>
      <c r="D198" s="34">
        <f>SUM(B198:C198)</f>
        <v>238898</v>
      </c>
      <c r="E198" s="33">
        <v>185579</v>
      </c>
      <c r="F198" s="33">
        <v>53319</v>
      </c>
      <c r="G198" s="34">
        <f t="shared" ref="G198:G218" si="97">SUM(E198:F198)</f>
        <v>238898</v>
      </c>
      <c r="H198" s="33">
        <v>185579</v>
      </c>
      <c r="I198" s="33">
        <v>53319</v>
      </c>
      <c r="J198" s="34">
        <f t="shared" ref="J198:J218" si="98">SUM(H198:I198)</f>
        <v>238898</v>
      </c>
      <c r="K198" s="33">
        <v>185579</v>
      </c>
    </row>
    <row r="199" spans="1:11" ht="12.75" x14ac:dyDescent="0.25">
      <c r="A199" s="15">
        <v>2016</v>
      </c>
      <c r="B199" s="33">
        <v>181200</v>
      </c>
      <c r="C199" s="33">
        <v>52351</v>
      </c>
      <c r="D199" s="33">
        <v>233551</v>
      </c>
      <c r="E199" s="33">
        <v>181370</v>
      </c>
      <c r="F199" s="33">
        <v>52409</v>
      </c>
      <c r="G199" s="33">
        <f t="shared" si="97"/>
        <v>233779</v>
      </c>
      <c r="H199" s="33">
        <v>181576</v>
      </c>
      <c r="I199" s="33">
        <v>52585</v>
      </c>
      <c r="J199" s="33">
        <f t="shared" si="98"/>
        <v>234161</v>
      </c>
      <c r="K199" s="33">
        <v>181213</v>
      </c>
    </row>
    <row r="200" spans="1:11" ht="12.75" x14ac:dyDescent="0.25">
      <c r="A200" s="15">
        <v>2017</v>
      </c>
      <c r="B200" s="33">
        <v>175659</v>
      </c>
      <c r="C200" s="33">
        <v>51630</v>
      </c>
      <c r="D200" s="33">
        <v>227289</v>
      </c>
      <c r="E200" s="33">
        <v>176074</v>
      </c>
      <c r="F200" s="33">
        <v>51772</v>
      </c>
      <c r="G200" s="33">
        <f t="shared" si="97"/>
        <v>227846</v>
      </c>
      <c r="H200" s="33">
        <v>176433</v>
      </c>
      <c r="I200" s="33">
        <v>52206</v>
      </c>
      <c r="J200" s="33">
        <f t="shared" si="98"/>
        <v>228639</v>
      </c>
      <c r="K200" s="33">
        <v>175687</v>
      </c>
    </row>
    <row r="201" spans="1:11" ht="12.75" x14ac:dyDescent="0.25">
      <c r="A201" s="15">
        <v>2018</v>
      </c>
      <c r="B201" s="33">
        <v>170671</v>
      </c>
      <c r="C201" s="33">
        <v>51044</v>
      </c>
      <c r="D201" s="33">
        <v>221715</v>
      </c>
      <c r="E201" s="33">
        <v>171412</v>
      </c>
      <c r="F201" s="33">
        <v>51289</v>
      </c>
      <c r="G201" s="33">
        <f t="shared" si="97"/>
        <v>222701</v>
      </c>
      <c r="H201" s="33">
        <v>171976</v>
      </c>
      <c r="I201" s="33">
        <v>52113</v>
      </c>
      <c r="J201" s="33">
        <f t="shared" si="98"/>
        <v>224089</v>
      </c>
      <c r="K201" s="33">
        <v>170722</v>
      </c>
    </row>
    <row r="202" spans="1:11" ht="12.75" x14ac:dyDescent="0.25">
      <c r="A202" s="15">
        <v>2019</v>
      </c>
      <c r="B202" s="33">
        <v>165944</v>
      </c>
      <c r="C202" s="33">
        <v>50448</v>
      </c>
      <c r="D202" s="33">
        <v>216392</v>
      </c>
      <c r="E202" s="33">
        <v>167083</v>
      </c>
      <c r="F202" s="33">
        <v>50815</v>
      </c>
      <c r="G202" s="33">
        <f t="shared" si="97"/>
        <v>217898</v>
      </c>
      <c r="H202" s="33">
        <v>167927</v>
      </c>
      <c r="I202" s="33">
        <v>52153</v>
      </c>
      <c r="J202" s="33">
        <f t="shared" si="98"/>
        <v>220080</v>
      </c>
      <c r="K202" s="33">
        <v>166019</v>
      </c>
    </row>
    <row r="203" spans="1:11" ht="12.75" x14ac:dyDescent="0.25">
      <c r="A203" s="15">
        <v>2020</v>
      </c>
      <c r="B203" s="33">
        <v>162435</v>
      </c>
      <c r="C203" s="33">
        <v>50045</v>
      </c>
      <c r="D203" s="33">
        <v>212480</v>
      </c>
      <c r="E203" s="33">
        <v>164052</v>
      </c>
      <c r="F203" s="33">
        <v>50555</v>
      </c>
      <c r="G203" s="33">
        <f t="shared" si="97"/>
        <v>214607</v>
      </c>
      <c r="H203" s="33">
        <v>165351</v>
      </c>
      <c r="I203" s="33">
        <v>52559</v>
      </c>
      <c r="J203" s="33">
        <f t="shared" si="98"/>
        <v>217910</v>
      </c>
      <c r="K203" s="33">
        <v>162543</v>
      </c>
    </row>
    <row r="204" spans="1:11" ht="12.75" x14ac:dyDescent="0.25">
      <c r="A204" s="15">
        <v>2021</v>
      </c>
      <c r="B204" s="33">
        <v>159111</v>
      </c>
      <c r="C204" s="33">
        <v>49652</v>
      </c>
      <c r="D204" s="33">
        <v>208763</v>
      </c>
      <c r="E204" s="33">
        <v>161284</v>
      </c>
      <c r="F204" s="33">
        <v>50320</v>
      </c>
      <c r="G204" s="33">
        <f t="shared" si="97"/>
        <v>211604</v>
      </c>
      <c r="H204" s="33">
        <v>163101</v>
      </c>
      <c r="I204" s="33">
        <v>53132</v>
      </c>
      <c r="J204" s="33">
        <f t="shared" si="98"/>
        <v>216233</v>
      </c>
      <c r="K204" s="33">
        <v>159256</v>
      </c>
    </row>
    <row r="205" spans="1:11" ht="12.75" x14ac:dyDescent="0.25">
      <c r="A205" s="15">
        <v>2022</v>
      </c>
      <c r="B205" s="33">
        <v>157355</v>
      </c>
      <c r="C205" s="33">
        <v>48949</v>
      </c>
      <c r="D205" s="33">
        <v>206304</v>
      </c>
      <c r="E205" s="33">
        <v>159995</v>
      </c>
      <c r="F205" s="33">
        <v>49748</v>
      </c>
      <c r="G205" s="33">
        <f t="shared" si="97"/>
        <v>209743</v>
      </c>
      <c r="H205" s="33">
        <v>162569</v>
      </c>
      <c r="I205" s="33">
        <v>53532</v>
      </c>
      <c r="J205" s="33">
        <f t="shared" si="98"/>
        <v>216101</v>
      </c>
      <c r="K205" s="33">
        <v>157539</v>
      </c>
    </row>
    <row r="206" spans="1:11" ht="12.75" x14ac:dyDescent="0.25">
      <c r="A206" s="15">
        <v>2023</v>
      </c>
      <c r="B206" s="33">
        <v>156095</v>
      </c>
      <c r="C206" s="33">
        <v>48295</v>
      </c>
      <c r="D206" s="33">
        <v>204390</v>
      </c>
      <c r="E206" s="33">
        <v>159203</v>
      </c>
      <c r="F206" s="33">
        <v>49226</v>
      </c>
      <c r="G206" s="33">
        <f t="shared" si="97"/>
        <v>208429</v>
      </c>
      <c r="H206" s="33">
        <v>162679</v>
      </c>
      <c r="I206" s="33">
        <v>54095</v>
      </c>
      <c r="J206" s="33">
        <f t="shared" si="98"/>
        <v>216774</v>
      </c>
      <c r="K206" s="33">
        <v>156323</v>
      </c>
    </row>
    <row r="207" spans="1:11" ht="12.75" x14ac:dyDescent="0.25">
      <c r="A207" s="15">
        <v>2024</v>
      </c>
      <c r="B207" s="33">
        <v>155295</v>
      </c>
      <c r="C207" s="33">
        <v>47712</v>
      </c>
      <c r="D207" s="33">
        <v>203007</v>
      </c>
      <c r="E207" s="33">
        <v>158874</v>
      </c>
      <c r="F207" s="33">
        <v>48771</v>
      </c>
      <c r="G207" s="33">
        <f t="shared" si="97"/>
        <v>207645</v>
      </c>
      <c r="H207" s="33">
        <v>163391</v>
      </c>
      <c r="I207" s="33">
        <v>54846</v>
      </c>
      <c r="J207" s="33">
        <f t="shared" si="98"/>
        <v>218237</v>
      </c>
      <c r="K207" s="33">
        <v>155569</v>
      </c>
    </row>
    <row r="208" spans="1:11" ht="12.75" x14ac:dyDescent="0.25">
      <c r="A208" s="15">
        <v>2025</v>
      </c>
      <c r="B208" s="33">
        <v>154912</v>
      </c>
      <c r="C208" s="33">
        <v>47214</v>
      </c>
      <c r="D208" s="33">
        <v>202126</v>
      </c>
      <c r="E208" s="33">
        <v>158971</v>
      </c>
      <c r="F208" s="33">
        <v>48396</v>
      </c>
      <c r="G208" s="33">
        <f t="shared" si="97"/>
        <v>207367</v>
      </c>
      <c r="H208" s="33">
        <v>164654</v>
      </c>
      <c r="I208" s="33">
        <v>55771</v>
      </c>
      <c r="J208" s="33">
        <f t="shared" si="98"/>
        <v>220425</v>
      </c>
      <c r="K208" s="33">
        <v>155237</v>
      </c>
    </row>
    <row r="209" spans="1:11" ht="12.75" x14ac:dyDescent="0.25">
      <c r="A209" s="15">
        <v>2026</v>
      </c>
      <c r="B209" s="33">
        <v>154906</v>
      </c>
      <c r="C209" s="33">
        <v>46798</v>
      </c>
      <c r="D209" s="33">
        <v>201704</v>
      </c>
      <c r="E209" s="33">
        <v>159452</v>
      </c>
      <c r="F209" s="33">
        <v>48108</v>
      </c>
      <c r="G209" s="33">
        <f t="shared" si="97"/>
        <v>207560</v>
      </c>
      <c r="H209" s="33">
        <v>166399</v>
      </c>
      <c r="I209" s="33">
        <v>56873</v>
      </c>
      <c r="J209" s="33">
        <f t="shared" si="98"/>
        <v>223272</v>
      </c>
      <c r="K209" s="33">
        <v>155285</v>
      </c>
    </row>
    <row r="210" spans="1:11" ht="12.75" x14ac:dyDescent="0.25">
      <c r="A210" s="15">
        <v>2027</v>
      </c>
      <c r="B210" s="33">
        <v>155235</v>
      </c>
      <c r="C210" s="33">
        <v>46474</v>
      </c>
      <c r="D210" s="33">
        <v>201709</v>
      </c>
      <c r="E210" s="33">
        <v>160287</v>
      </c>
      <c r="F210" s="33">
        <v>47915</v>
      </c>
      <c r="G210" s="33">
        <f t="shared" si="97"/>
        <v>208202</v>
      </c>
      <c r="H210" s="33">
        <v>168511</v>
      </c>
      <c r="I210" s="33">
        <v>58049</v>
      </c>
      <c r="J210" s="33">
        <f t="shared" si="98"/>
        <v>226560</v>
      </c>
      <c r="K210" s="33">
        <v>155673</v>
      </c>
    </row>
    <row r="211" spans="1:11" ht="12.75" x14ac:dyDescent="0.25">
      <c r="A211" s="15">
        <v>2028</v>
      </c>
      <c r="B211" s="33">
        <v>155865</v>
      </c>
      <c r="C211" s="33">
        <v>46240</v>
      </c>
      <c r="D211" s="33">
        <v>202105</v>
      </c>
      <c r="E211" s="33">
        <v>161430</v>
      </c>
      <c r="F211" s="33">
        <v>47809</v>
      </c>
      <c r="G211" s="33">
        <f t="shared" si="97"/>
        <v>209239</v>
      </c>
      <c r="H211" s="33">
        <v>170916</v>
      </c>
      <c r="I211" s="33">
        <v>59261</v>
      </c>
      <c r="J211" s="33">
        <f t="shared" si="98"/>
        <v>230177</v>
      </c>
      <c r="K211" s="33">
        <v>156365</v>
      </c>
    </row>
    <row r="212" spans="1:11" ht="12.75" x14ac:dyDescent="0.25">
      <c r="A212" s="15">
        <v>2029</v>
      </c>
      <c r="B212" s="33">
        <v>156758</v>
      </c>
      <c r="C212" s="33">
        <v>46085</v>
      </c>
      <c r="D212" s="33">
        <v>202843</v>
      </c>
      <c r="E212" s="33">
        <v>162855</v>
      </c>
      <c r="F212" s="33">
        <v>47786</v>
      </c>
      <c r="G212" s="33">
        <f t="shared" si="97"/>
        <v>210641</v>
      </c>
      <c r="H212" s="33">
        <v>173559</v>
      </c>
      <c r="I212" s="33">
        <v>60476</v>
      </c>
      <c r="J212" s="33">
        <f t="shared" si="98"/>
        <v>234035</v>
      </c>
      <c r="K212" s="33">
        <v>157324</v>
      </c>
    </row>
    <row r="213" spans="1:11" ht="12.75" x14ac:dyDescent="0.25">
      <c r="A213" s="15">
        <v>2030</v>
      </c>
      <c r="B213" s="33">
        <v>157883</v>
      </c>
      <c r="C213" s="33">
        <v>46001</v>
      </c>
      <c r="D213" s="33">
        <v>203884</v>
      </c>
      <c r="E213" s="33">
        <v>164526</v>
      </c>
      <c r="F213" s="33">
        <v>47838</v>
      </c>
      <c r="G213" s="33">
        <f t="shared" si="97"/>
        <v>212364</v>
      </c>
      <c r="H213" s="33">
        <v>176384</v>
      </c>
      <c r="I213" s="33">
        <v>61670</v>
      </c>
      <c r="J213" s="33">
        <f t="shared" si="98"/>
        <v>238054</v>
      </c>
      <c r="K213" s="33">
        <v>158518</v>
      </c>
    </row>
    <row r="214" spans="1:11" ht="12.75" x14ac:dyDescent="0.25">
      <c r="A214" s="15">
        <v>2031</v>
      </c>
      <c r="B214" s="33">
        <v>159207</v>
      </c>
      <c r="C214" s="33">
        <v>45980</v>
      </c>
      <c r="D214" s="33">
        <v>205187</v>
      </c>
      <c r="E214" s="33">
        <v>166412</v>
      </c>
      <c r="F214" s="33">
        <v>47954</v>
      </c>
      <c r="G214" s="33">
        <f t="shared" si="97"/>
        <v>214366</v>
      </c>
      <c r="H214" s="33">
        <v>179339</v>
      </c>
      <c r="I214" s="33">
        <v>62828</v>
      </c>
      <c r="J214" s="33">
        <f t="shared" si="98"/>
        <v>242167</v>
      </c>
      <c r="K214" s="33">
        <v>159914</v>
      </c>
    </row>
    <row r="215" spans="1:11" ht="12.75" x14ac:dyDescent="0.25">
      <c r="A215" s="15">
        <v>2032</v>
      </c>
      <c r="B215" s="33">
        <v>160698</v>
      </c>
      <c r="C215" s="33">
        <v>46007</v>
      </c>
      <c r="D215" s="33">
        <v>206705</v>
      </c>
      <c r="E215" s="33">
        <v>168487</v>
      </c>
      <c r="F215" s="33">
        <v>48121</v>
      </c>
      <c r="G215" s="33">
        <f t="shared" si="97"/>
        <v>216608</v>
      </c>
      <c r="H215" s="33">
        <v>182379</v>
      </c>
      <c r="I215" s="33">
        <v>63914</v>
      </c>
      <c r="J215" s="33">
        <f t="shared" si="98"/>
        <v>246293</v>
      </c>
      <c r="K215" s="33">
        <v>161483</v>
      </c>
    </row>
    <row r="216" spans="1:11" ht="12.75" x14ac:dyDescent="0.25">
      <c r="A216" s="15">
        <v>2033</v>
      </c>
      <c r="B216" s="33">
        <v>162326</v>
      </c>
      <c r="C216" s="33">
        <v>46072</v>
      </c>
      <c r="D216" s="33">
        <v>208398</v>
      </c>
      <c r="E216" s="33">
        <v>170714</v>
      </c>
      <c r="F216" s="33">
        <v>48327</v>
      </c>
      <c r="G216" s="33">
        <f t="shared" si="97"/>
        <v>219041</v>
      </c>
      <c r="H216" s="33">
        <v>185466</v>
      </c>
      <c r="I216" s="33">
        <v>64927</v>
      </c>
      <c r="J216" s="33">
        <f t="shared" si="98"/>
        <v>250393</v>
      </c>
      <c r="K216" s="33">
        <v>163191</v>
      </c>
    </row>
    <row r="217" spans="1:11" ht="12.75" x14ac:dyDescent="0.25">
      <c r="A217" s="15">
        <v>2034</v>
      </c>
      <c r="B217" s="33">
        <v>164056</v>
      </c>
      <c r="C217" s="33">
        <v>46164</v>
      </c>
      <c r="D217" s="33">
        <v>210220</v>
      </c>
      <c r="E217" s="33">
        <v>173060</v>
      </c>
      <c r="F217" s="33">
        <v>48566</v>
      </c>
      <c r="G217" s="33">
        <f t="shared" si="97"/>
        <v>221626</v>
      </c>
      <c r="H217" s="33">
        <v>188574</v>
      </c>
      <c r="I217" s="33">
        <v>65870</v>
      </c>
      <c r="J217" s="33">
        <f t="shared" si="98"/>
        <v>254444</v>
      </c>
      <c r="K217" s="33">
        <v>165004</v>
      </c>
    </row>
    <row r="218" spans="1:11" ht="12.75" x14ac:dyDescent="0.25">
      <c r="A218" s="15">
        <v>2035</v>
      </c>
      <c r="B218" s="33">
        <v>165790</v>
      </c>
      <c r="C218" s="33">
        <v>46264</v>
      </c>
      <c r="D218" s="33">
        <v>212054</v>
      </c>
      <c r="E218" s="33">
        <v>175341</v>
      </c>
      <c r="F218" s="33">
        <v>48786</v>
      </c>
      <c r="G218" s="33">
        <f t="shared" si="97"/>
        <v>224127</v>
      </c>
      <c r="H218" s="33">
        <v>191590</v>
      </c>
      <c r="I218" s="33">
        <v>66728</v>
      </c>
      <c r="J218" s="33">
        <f t="shared" si="98"/>
        <v>258318</v>
      </c>
      <c r="K218" s="33">
        <v>166824</v>
      </c>
    </row>
    <row r="219" spans="1:11" ht="12.75" x14ac:dyDescent="0.25">
      <c r="A219" s="15"/>
      <c r="B219" s="15"/>
      <c r="C219" s="15"/>
      <c r="D219" s="34">
        <f t="shared" ref="D219:K219" si="99">D218-D190</f>
        <v>-21252</v>
      </c>
      <c r="E219" s="34">
        <f t="shared" si="99"/>
        <v>-20421</v>
      </c>
      <c r="F219" s="34">
        <f t="shared" si="99"/>
        <v>11242</v>
      </c>
      <c r="G219" s="34">
        <f t="shared" si="99"/>
        <v>-9179</v>
      </c>
      <c r="H219" s="34">
        <f t="shared" si="99"/>
        <v>-4172</v>
      </c>
      <c r="I219" s="34">
        <f t="shared" si="99"/>
        <v>29184</v>
      </c>
      <c r="J219" s="34">
        <f t="shared" si="99"/>
        <v>25012</v>
      </c>
      <c r="K219" s="34">
        <f t="shared" si="99"/>
        <v>-28938</v>
      </c>
    </row>
  </sheetData>
  <mergeCells count="20">
    <mergeCell ref="C59:L59"/>
    <mergeCell ref="C70:L70"/>
    <mergeCell ref="C96:L96"/>
    <mergeCell ref="A57:A58"/>
    <mergeCell ref="B57:L57"/>
    <mergeCell ref="B30:L30"/>
    <mergeCell ref="C32:L32"/>
    <mergeCell ref="C43:L43"/>
    <mergeCell ref="A30:A31"/>
    <mergeCell ref="A3:A4"/>
    <mergeCell ref="B3:L3"/>
    <mergeCell ref="C5:L5"/>
    <mergeCell ref="C16:L16"/>
    <mergeCell ref="C107:L107"/>
    <mergeCell ref="C118:L118"/>
    <mergeCell ref="B133:L133"/>
    <mergeCell ref="C81:L81"/>
    <mergeCell ref="A133:A134"/>
    <mergeCell ref="A94:A95"/>
    <mergeCell ref="B94:L94"/>
  </mergeCells>
  <printOptions horizontalCentered="1"/>
  <pageMargins left="0" right="0" top="0.74803149606299213" bottom="0.74803149606299213" header="0.31496062992125984" footer="0.31496062992125984"/>
  <pageSetup paperSize="9" scale="90" orientation="portrait" r:id="rId1"/>
  <rowBreaks count="1" manualBreakCount="1">
    <brk id="7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Figure 1.1-1.2</vt:lpstr>
      <vt:lpstr>Per Piramidi</vt:lpstr>
      <vt:lpstr>x Natalità</vt:lpstr>
      <vt:lpstr>Tavole 1.1-1.2</vt:lpstr>
      <vt:lpstr>Figure da 1.3 a 1.6</vt:lpstr>
      <vt:lpstr>Figura 1.7</vt:lpstr>
      <vt:lpstr>Per figure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Todeschini Alberto</dc:creator>
  <cp:lastModifiedBy>Finelli Alessandro</cp:lastModifiedBy>
  <cp:lastPrinted>2019-03-13T13:47:36Z</cp:lastPrinted>
  <dcterms:created xsi:type="dcterms:W3CDTF">2018-09-13T12:53:53Z</dcterms:created>
  <dcterms:modified xsi:type="dcterms:W3CDTF">2019-08-20T09:58:09Z</dcterms:modified>
</cp:coreProperties>
</file>